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01総務課\08_財政係\01_財政係\zaisei2\07_財政状況の公表に関すること\■財政比較分析表及び歳出比較分析表\R4年度決算分\20250131_【2月12日〆】R4年度財政状況資料集の作成について（２回目再出力後）\"/>
    </mc:Choice>
  </mc:AlternateContent>
  <bookViews>
    <workbookView xWindow="0" yWindow="0" windowWidth="19200" windowHeight="1137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<sst xmlns="http://schemas.openxmlformats.org/spreadsheetml/2006/main" count="1109" uniqueCount="613">
  <si>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</si>
  <si>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</si>
  <si>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</si>
  <si>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</si>
  <si>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</si>
  <si>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</si>
  <si>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</si>
  <si>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</si>
  <si>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</si>
  <si>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</si>
  <si>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</si>
  <si>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</si>
  <si>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</si>
  <si>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</si>
  <si>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</si>
  <si>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</si>
  <si>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</si>
  <si>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</si>
  <si>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</si>
  <si>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</si>
  <si>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</si>
  <si>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</si>
  <si>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</si>
  <si>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</si>
  <si>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</si>
  <si>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</si>
  <si>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</si>
  <si>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</si>
  <si>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</si>
  <si>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</si>
  <si>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</si>
  <si>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</si>
  <si>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</si>
  <si>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</si>
  <si>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</si>
  <si>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</si>
  <si>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</si>
  <si>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</si>
  <si>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</si>
  <si>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</si>
  <si>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</si>
  <si>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</si>
  <si>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</si>
  <si>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</si>
  <si>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</si>
  <si>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</si>
  <si>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</si>
  <si>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</si>
  <si>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</si>
  <si>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</si>
  <si>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</si>
  <si>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</si>
  <si>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</si>
  <si>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</si>
  <si>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</si>
  <si>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</si>
  <si>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</si>
  <si>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</si>
  <si>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</si>
  <si>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</si>
  <si>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</si>
  <si>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</si>
  <si>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</si>
  <si>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</si>
  <si>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</si>
  <si>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</si>
  <si>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</si>
  <si>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</si>
  <si>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</si>
  <si>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</si>
  <si>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</si>
  <si>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</si>
  <si>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</si>
  <si>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</si>
  <si>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</si>
  <si>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</si>
  <si>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</si>
  <si>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</si>
  <si>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</si>
  <si>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</si>
  <si>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</si>
  <si>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</si>
  <si>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</si>
  <si>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</si>
  <si>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</si>
  <si>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</si>
  <si>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</si>
  <si>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</si>
  <si>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</si>
  <si>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</si>
  <si>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</si>
  <si>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</si>
  <si>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</si>
  <si>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</si>
  <si>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</si>
  <si>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</si>
  <si>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</si>
  <si>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</si>
  <si>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</si>
  <si>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</si>
  <si>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</si>
  <si>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</si>
  <si>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</si>
  <si>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</si>
  <si>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</si>
  <si>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</si>
  <si>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</si>
  <si>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</si>
  <si>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</si>
  <si>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</si>
  <si>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</si>
  <si>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</si>
  <si>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</si>
  <si>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</si>
  <si>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</si>
  <si>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</si>
  <si>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</si>
  <si>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</si>
  <si>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</si>
  <si>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</si>
  <si>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</si>
  <si>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</si>
  <si>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</si>
  <si>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</si>
  <si>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</si>
  <si>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</si>
  <si>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</si>
  <si>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</si>
  <si>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</si>
  <si>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</si>
  <si>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</si>
  <si>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</si>
  <si>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</si>
  <si>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</si>
  <si>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</si>
  <si>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</si>
  <si>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</si>
  <si>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</si>
  <si>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</si>
  <si>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</si>
  <si>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</si>
  <si>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</si>
  <si>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</si>
  <si>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</si>
  <si>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</si>
  <si>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</si>
  <si>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</si>
  <si>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</si>
  <si>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</si>
  <si>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</si>
  <si>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</si>
  <si>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</si>
  <si>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</si>
  <si>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</si>
  <si>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</si>
  <si>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</si>
  <si>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</si>
  <si>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</si>
  <si>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</si>
  <si>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</si>
  <si>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</si>
  <si>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</si>
  <si>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</si>
  <si>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</si>
  <si>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</si>
  <si>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</si>
  <si>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</si>
  <si>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</si>
  <si>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</si>
  <si>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</si>
  <si>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</si>
  <si>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</si>
  <si>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</si>
  <si>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</si>
  <si>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</si>
  <si>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</si>
  <si>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</si>
  <si>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</si>
  <si>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</si>
  <si>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</si>
  <si>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</si>
  <si>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</si>
  <si>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</si>
  <si>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</si>
  <si>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</si>
  <si>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</si>
  <si>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</si>
  <si>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</si>
  <si>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</si>
  <si>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</si>
  <si>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</si>
  <si>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</si>
  <si>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</si>
  <si>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</si>
  <si>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</si>
  <si>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</si>
  <si>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</si>
  <si>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</si>
  <si>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</si>
  <si>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</si>
  <si>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</si>
  <si>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</si>
  <si>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</si>
  <si>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</si>
  <si>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</si>
  <si>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</si>
  <si>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</si>
  <si>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</si>
  <si>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</si>
  <si>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</si>
  <si>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</si>
  <si>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</si>
  <si>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</si>
  <si>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</si>
  <si>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</si>
  <si>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</si>
  <si>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</si>
  <si>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</si>
  <si>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</si>
  <si>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</si>
  <si>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</si>
  <si>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</si>
  <si>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北海道鹿追町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</si>
  <si>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</si>
  <si>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</si>
  <si>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</si>
  <si>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</si>
  <si>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</si>
  <si>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</si>
  <si>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</si>
  <si>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</si>
  <si>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</si>
  <si>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</si>
  <si>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</si>
  <si>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</si>
  <si>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</si>
  <si>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</si>
  <si>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</si>
  <si>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</si>
  <si>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</si>
  <si>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</si>
  <si>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</si>
  <si>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</si>
  <si>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</si>
  <si>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</si>
  <si>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</si>
  <si>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</si>
  <si>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</si>
  <si>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</si>
  <si>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</si>
  <si>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</si>
  <si>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</si>
  <si>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</si>
  <si>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</si>
  <si>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</si>
  <si>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</si>
  <si>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</si>
  <si>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</si>
  <si>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</si>
  <si>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</si>
  <si>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</si>
  <si>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</si>
  <si>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</si>
  <si>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</si>
  <si>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</si>
  <si>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</si>
  <si>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</si>
  <si>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</si>
  <si>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</si>
  <si>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</si>
  <si>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</si>
  <si>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</si>
  <si>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</si>
  <si>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</si>
  <si>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</si>
  <si>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</si>
  <si>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</si>
  <si>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</si>
  <si>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</si>
  <si>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</si>
  <si>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</si>
  <si>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</si>
  <si>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</si>
  <si>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</si>
  <si>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</si>
  <si>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</si>
  <si>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</si>
  <si>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</si>
  <si>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</si>
  <si>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</si>
  <si>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</si>
  <si>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</si>
  <si>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</si>
  <si>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</si>
  <si>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</si>
  <si>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</si>
  <si>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</si>
  <si>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</si>
  <si>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</si>
  <si>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</si>
  <si>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</si>
  <si>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</si>
  <si>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</si>
  <si>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</si>
  <si>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</si>
  <si>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</si>
  <si>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</si>
  <si>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</si>
  <si>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</si>
  <si>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</si>
  <si>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</si>
  <si>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</si>
  <si>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</si>
  <si>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</si>
  <si>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</si>
  <si>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</si>
  <si>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</si>
  <si>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</si>
  <si>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</si>
  <si>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</si>
  <si>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</si>
  <si>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</si>
  <si>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</si>
  <si>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</si>
  <si>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</si>
  <si>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</si>
  <si>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</si>
  <si>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</si>
  <si>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</si>
  <si>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</si>
  <si>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</si>
  <si>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</si>
  <si>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</si>
  <si>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</si>
  <si>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</si>
  <si>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</si>
  <si>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</si>
  <si>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</si>
  <si>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</si>
  <si>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</si>
  <si>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</si>
  <si>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</si>
  <si>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</si>
  <si>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</si>
  <si>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</si>
  <si>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</si>
  <si>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</si>
  <si>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</si>
  <si>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</si>
  <si>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</si>
  <si>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</si>
  <si>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</si>
  <si>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</si>
  <si>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</si>
  <si>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</si>
  <si>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</si>
  <si>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</si>
  <si>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</si>
  <si>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</si>
  <si>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</si>
  <si>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</si>
  <si>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</si>
  <si>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</si>
  <si>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</si>
  <si>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</si>
  <si>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</si>
  <si>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</si>
  <si>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</si>
  <si>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</si>
  <si>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</si>
  <si>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</si>
  <si>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</si>
  <si>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</si>
  <si>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</si>
  <si>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北海道鹿追町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</si>
  <si>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</si>
  <si>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</si>
  <si>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</si>
  <si>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</si>
  <si>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</si>
  <si>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</si>
  <si>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</si>
  <si>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</si>
  <si>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</si>
  <si>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</si>
  <si>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</si>
  <si>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</si>
  <si>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</si>
  <si>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</si>
  <si>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</si>
  <si>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</si>
  <si>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</si>
  <si>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</si>
  <si>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</si>
  <si>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</si>
  <si>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</si>
  <si>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</si>
  <si>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</si>
  <si>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</si>
  <si>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</si>
  <si>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</si>
  <si>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</si>
  <si>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</si>
  <si>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</si>
  <si>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</si>
  <si>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</si>
  <si>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</si>
  <si>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</si>
  <si>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</si>
  <si>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</si>
  <si>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</si>
  <si>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</si>
  <si>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国民健康保険病院事業会計</t>
    <phoneticPr fontId="5"/>
  </si>
  <si>
    <t>法適用企業</t>
    <phoneticPr fontId="5"/>
  </si>
  <si>
    <t>簡易水道特別会計</t>
    <phoneticPr fontId="5"/>
  </si>
  <si>
    <t>法非適用企業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</si>
  <si>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</si>
  <si>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</si>
  <si>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</si>
  <si>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</si>
  <si>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</si>
  <si>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</si>
  <si>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</si>
  <si>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</si>
  <si>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</si>
  <si>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</si>
  <si>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</si>
  <si>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</si>
  <si>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</si>
  <si>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</si>
  <si>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</si>
  <si>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</si>
  <si>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</si>
  <si>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</si>
  <si>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</si>
  <si>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</si>
  <si>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</si>
  <si>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</si>
  <si>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</si>
  <si>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</si>
  <si>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</si>
  <si>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</si>
  <si>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</si>
  <si>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</si>
  <si>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</si>
  <si>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</si>
  <si>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</si>
  <si>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</si>
  <si>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</si>
  <si>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</si>
  <si>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</si>
  <si>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</si>
  <si>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</si>
  <si>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</si>
  <si>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</si>
  <si>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</si>
  <si>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</si>
  <si>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</si>
  <si>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</si>
  <si>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</si>
  <si>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</si>
  <si>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</si>
  <si>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</si>
  <si>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</si>
  <si>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</si>
  <si>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</si>
  <si>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</si>
  <si>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</si>
  <si>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</si>
  <si>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</si>
  <si>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</si>
  <si>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</si>
  <si>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</si>
  <si>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</si>
  <si>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</si>
  <si>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</si>
  <si>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</si>
  <si>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</si>
  <si>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</si>
  <si>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</si>
  <si>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</si>
  <si>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</si>
  <si>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</si>
  <si>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</si>
  <si>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</si>
  <si>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</si>
  <si>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</si>
  <si>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</si>
  <si>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</si>
  <si>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</si>
  <si>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</si>
  <si>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国民健康保険病院事業会計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</si>
  <si>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</si>
  <si>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</si>
  <si>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</si>
  <si>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</si>
  <si>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</si>
  <si>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</si>
  <si>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</si>
  <si>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</si>
  <si>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</si>
  <si>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</si>
  <si>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</si>
  <si>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</si>
  <si>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</si>
  <si>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</si>
  <si>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</si>
  <si>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</si>
  <si>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</si>
  <si>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</si>
  <si>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</si>
  <si>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</si>
  <si>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</si>
  <si>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</si>
  <si>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</si>
  <si>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</si>
  <si>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</si>
  <si>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</si>
  <si>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</si>
  <si>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</si>
  <si>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</si>
  <si>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</si>
  <si>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</si>
  <si>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</si>
  <si>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</si>
  <si>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</si>
  <si>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</si>
  <si>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</si>
  <si>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</si>
  <si>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</si>
  <si>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</si>
  <si>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</si>
  <si>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</si>
  <si>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</si>
  <si>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</si>
  <si>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</si>
  <si>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</si>
  <si>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</si>
  <si>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</si>
  <si>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</si>
  <si>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</si>
  <si>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</si>
  <si>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</si>
  <si>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</si>
  <si>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</si>
  <si>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</si>
  <si>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</si>
  <si>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</si>
  <si>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</si>
  <si>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</si>
  <si>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</si>
  <si>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</si>
  <si>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</si>
  <si>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</si>
  <si>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</si>
  <si>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</si>
  <si>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</si>
  <si>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</si>
  <si>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</si>
  <si>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</si>
  <si>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</si>
  <si>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</si>
  <si>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</si>
  <si>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</si>
  <si>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</si>
  <si>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</si>
  <si>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</si>
  <si>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</si>
  <si>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</si>
  <si>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</si>
  <si>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</si>
  <si>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</si>
  <si>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</si>
  <si>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</si>
  <si>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</si>
  <si>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</si>
  <si>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</si>
  <si>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1.45</t>
  </si>
  <si>
    <t>▲ 0.60</t>
  </si>
  <si>
    <t>一般会計</t>
  </si>
  <si>
    <t>国民健康保険病院事業会計</t>
  </si>
  <si>
    <t>介護保険特別会計</t>
  </si>
  <si>
    <t>下水道特別会計</t>
  </si>
  <si>
    <t>簡易水道特別会計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</si>
  <si>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</si>
  <si>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</si>
  <si>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</si>
  <si>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</si>
  <si>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</si>
  <si>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</si>
  <si>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</si>
  <si>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</si>
  <si>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</si>
  <si>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</si>
  <si>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</si>
  <si>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十勝圏複合事務組合</t>
    <rPh sb="0" eb="2">
      <t>トカチ</t>
    </rPh>
    <rPh sb="2" eb="3">
      <t>ケン</t>
    </rPh>
    <rPh sb="3" eb="7">
      <t>フクゴウジム</t>
    </rPh>
    <rPh sb="7" eb="9">
      <t>クミアイ</t>
    </rPh>
    <phoneticPr fontId="2"/>
  </si>
  <si>
    <t>とかち広域消防事務組合</t>
    <rPh sb="3" eb="5">
      <t>コウイキ</t>
    </rPh>
    <rPh sb="5" eb="7">
      <t>ショウボウ</t>
    </rPh>
    <rPh sb="7" eb="11">
      <t>ジムクミアイ</t>
    </rPh>
    <phoneticPr fontId="2"/>
  </si>
  <si>
    <t>環境保全センター基金(R04年度末現在)</t>
    <rPh sb="0" eb="4">
      <t>カンキョウホゼン</t>
    </rPh>
    <rPh sb="8" eb="10">
      <t>キキン</t>
    </rPh>
    <phoneticPr fontId="5"/>
  </si>
  <si>
    <t>町づくり基金(R04年度末現在)</t>
    <rPh sb="0" eb="1">
      <t>マチ</t>
    </rPh>
    <rPh sb="4" eb="6">
      <t>キキン</t>
    </rPh>
    <phoneticPr fontId="2"/>
  </si>
  <si>
    <t>鹿追高等学校支援基金(R04年度末現在)</t>
    <rPh sb="0" eb="10">
      <t>シカオイコウトウガッコウシエンキキン</t>
    </rPh>
    <phoneticPr fontId="2"/>
  </si>
  <si>
    <t>鹿追町ふるさと寄附金基金(R04年度末現在)</t>
    <rPh sb="0" eb="3">
      <t>シカオイチョウ</t>
    </rPh>
    <rPh sb="7" eb="10">
      <t>キフキン</t>
    </rPh>
    <rPh sb="10" eb="12">
      <t>キキン</t>
    </rPh>
    <phoneticPr fontId="2"/>
  </si>
  <si>
    <t>修学基金(R04年度末現在)</t>
    <rPh sb="0" eb="2">
      <t>シュウガク</t>
    </rPh>
    <rPh sb="2" eb="4">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</si>
  <si>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</si>
  <si>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</si>
  <si>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将来負担比率は発生していないが、一方で、　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</si>
  <si>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</si>
  <si>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</si>
  <si>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</si>
  <si>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</si>
  <si>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</si>
  <si>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</si>
  <si>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将来負担比率は発生していないが、実質公債費比率は行財政改革の効果により若干下降したが、今後の地方債償還や発行状況を的確に把握し、公債費適正化に留意していく。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</si>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</sst>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9F9A-4BCD-AAA3-6A6FD6AF42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362218</c:v>
                </c:pt>
                <c:pt idx="1">
                  <c:v>669368</c:v>
                </c:pt>
                <c:pt idx="2">
                  <c:v>216953</c:v>
                </c:pt>
                <c:pt idx="3">
                  <c:v>210590</c:v>
                </c:pt>
                <c:pt idx="4">
                  <c:v>141851</c:v>
                </c:pt>
              </c:numCache>
            </c:numRef>
          </c:val>
          <c:smooth val="0"/>
          <c:extLst>
            <c:ext xmlns:c16="http://schemas.microsoft.com/office/drawing/2014/chart" uri="{C3380CC4-5D6E-409C-BE32-E72D297353CC}">
              <c16:uniqueId val="{00000001-9F9A-4BCD-AAA3-6A6FD6AF42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7.72</c:v>
                </c:pt>
                <c:pt idx="1">
                  <c:v>8.6199999999999992</c:v>
                </c:pt>
                <c:pt idx="2">
                  <c:v>14.81</c:v>
                </c:pt>
                <c:pt idx="3">
                  <c:v>12.58</c:v>
                </c:pt>
                <c:pt idx="4">
                  <c:v>14.44</c:v>
                </c:pt>
              </c:numCache>
            </c:numRef>
          </c:val>
          <c:extLst>
            <c:ext xmlns:c16="http://schemas.microsoft.com/office/drawing/2014/chart" uri="{C3380CC4-5D6E-409C-BE32-E72D297353CC}">
              <c16:uniqueId val="{00000000-2265-4ACC-8DD2-E663BF0E8D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14.54</c:v>
                </c:pt>
                <c:pt idx="1">
                  <c:v>14.78</c:v>
                </c:pt>
                <c:pt idx="2">
                  <c:v>16.34</c:v>
                </c:pt>
                <c:pt idx="3">
                  <c:v>15.49</c:v>
                </c:pt>
                <c:pt idx="4">
                  <c:v>13.66</c:v>
                </c:pt>
              </c:numCache>
            </c:numRef>
          </c:val>
          <c:extLst>
            <c:ext xmlns:c16="http://schemas.microsoft.com/office/drawing/2014/chart" uri="{C3380CC4-5D6E-409C-BE32-E72D297353CC}">
              <c16:uniqueId val="{00000001-2265-4ACC-8DD2-E663BF0E8D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0.02</c:v>
                </c:pt>
                <c:pt idx="1">
                  <c:v>0.78</c:v>
                </c:pt>
                <c:pt idx="2">
                  <c:v>9.2799999999999994</c:v>
                </c:pt>
                <c:pt idx="3">
                  <c:v>-1.45</c:v>
                </c:pt>
                <c:pt idx="4">
                  <c:v>-0.6</c:v>
                </c:pt>
              </c:numCache>
            </c:numRef>
          </c:val>
          <c:smooth val="0"/>
          <c:extLst>
            <c:ext xmlns:c16="http://schemas.microsoft.com/office/drawing/2014/chart" uri="{C3380CC4-5D6E-409C-BE32-E72D297353CC}">
              <c16:uniqueId val="{00000002-2265-4ACC-8DD2-E663BF0E8D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42A-46B1-94B3-4007A41E6C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2A-46B1-94B3-4007A41E6CF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42A-46B1-94B3-4007A41E6CF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3-742A-46B1-94B3-4007A41E6CF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0.24</c:v>
                </c:pt>
                <c:pt idx="2">
                  <c:v>#N/A</c:v>
                </c:pt>
                <c:pt idx="3">
                  <c:v>0.17</c:v>
                </c:pt>
                <c:pt idx="4">
                  <c:v>#N/A</c:v>
                </c:pt>
                <c:pt idx="5">
                  <c:v>0.23</c:v>
                </c:pt>
                <c:pt idx="6">
                  <c:v>#N/A</c:v>
                </c:pt>
                <c:pt idx="7">
                  <c:v>0.13</c:v>
                </c:pt>
                <c:pt idx="8">
                  <c:v>#N/A</c:v>
                </c:pt>
                <c:pt idx="9">
                  <c:v>0</c:v>
                </c:pt>
              </c:numCache>
            </c:numRef>
          </c:val>
          <c:extLst>
            <c:ext xmlns:c16="http://schemas.microsoft.com/office/drawing/2014/chart" uri="{C3380CC4-5D6E-409C-BE32-E72D297353CC}">
              <c16:uniqueId val="{00000004-742A-46B1-94B3-4007A41E6CF3}"/>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0.05</c:v>
                </c:pt>
                <c:pt idx="2">
                  <c:v>#N/A</c:v>
                </c:pt>
                <c:pt idx="3">
                  <c:v>0.08</c:v>
                </c:pt>
                <c:pt idx="4">
                  <c:v>#N/A</c:v>
                </c:pt>
                <c:pt idx="5">
                  <c:v>0.06</c:v>
                </c:pt>
                <c:pt idx="6">
                  <c:v>#N/A</c:v>
                </c:pt>
                <c:pt idx="7">
                  <c:v>7.0000000000000007E-2</c:v>
                </c:pt>
                <c:pt idx="8">
                  <c:v>#N/A</c:v>
                </c:pt>
                <c:pt idx="9">
                  <c:v>0.08</c:v>
                </c:pt>
              </c:numCache>
            </c:numRef>
          </c:val>
          <c:extLst>
            <c:ext xmlns:c16="http://schemas.microsoft.com/office/drawing/2014/chart" uri="{C3380CC4-5D6E-409C-BE32-E72D297353CC}">
              <c16:uniqueId val="{00000005-742A-46B1-94B3-4007A41E6CF3}"/>
            </c:ext>
          </c:extLst>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0.13</c:v>
                </c:pt>
                <c:pt idx="2">
                  <c:v>#N/A</c:v>
                </c:pt>
                <c:pt idx="3">
                  <c:v>0.13</c:v>
                </c:pt>
                <c:pt idx="4">
                  <c:v>#N/A</c:v>
                </c:pt>
                <c:pt idx="5">
                  <c:v>0.15</c:v>
                </c:pt>
                <c:pt idx="6">
                  <c:v>#N/A</c:v>
                </c:pt>
                <c:pt idx="7">
                  <c:v>0.08</c:v>
                </c:pt>
                <c:pt idx="8">
                  <c:v>#N/A</c:v>
                </c:pt>
                <c:pt idx="9">
                  <c:v>0.11</c:v>
                </c:pt>
              </c:numCache>
            </c:numRef>
          </c:val>
          <c:extLst>
            <c:ext xmlns:c16="http://schemas.microsoft.com/office/drawing/2014/chart" uri="{C3380CC4-5D6E-409C-BE32-E72D297353CC}">
              <c16:uniqueId val="{00000006-742A-46B1-94B3-4007A41E6CF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0.28000000000000003</c:v>
                </c:pt>
                <c:pt idx="2">
                  <c:v>#N/A</c:v>
                </c:pt>
                <c:pt idx="3">
                  <c:v>0.04</c:v>
                </c:pt>
                <c:pt idx="4">
                  <c:v>#N/A</c:v>
                </c:pt>
                <c:pt idx="5">
                  <c:v>0.06</c:v>
                </c:pt>
                <c:pt idx="6">
                  <c:v>#N/A</c:v>
                </c:pt>
                <c:pt idx="7">
                  <c:v>0.33</c:v>
                </c:pt>
                <c:pt idx="8">
                  <c:v>#N/A</c:v>
                </c:pt>
                <c:pt idx="9">
                  <c:v>0.52</c:v>
                </c:pt>
              </c:numCache>
            </c:numRef>
          </c:val>
          <c:extLst>
            <c:ext xmlns:c16="http://schemas.microsoft.com/office/drawing/2014/chart" uri="{C3380CC4-5D6E-409C-BE32-E72D297353CC}">
              <c16:uniqueId val="{00000007-742A-46B1-94B3-4007A41E6CF3}"/>
            </c:ext>
          </c:extLst>
        </c:ser>
        <c:ser>
          <c:idx val="8"/>
          <c:order val="8"/>
          <c:tx>
            <c:strRef>
              <c:f>データシート!$A$35</c:f>
              <c:strCache>
                <c:ptCount val="1"/>
                <c:pt idx="0">
                  <c:v>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9.32</c:v>
                </c:pt>
                <c:pt idx="2">
                  <c:v>#N/A</c:v>
                </c:pt>
                <c:pt idx="3">
                  <c:v>10.42</c:v>
                </c:pt>
                <c:pt idx="4">
                  <c:v>#N/A</c:v>
                </c:pt>
                <c:pt idx="5">
                  <c:v>8.81</c:v>
                </c:pt>
                <c:pt idx="6">
                  <c:v>#N/A</c:v>
                </c:pt>
                <c:pt idx="7">
                  <c:v>8.0399999999999991</c:v>
                </c:pt>
                <c:pt idx="8">
                  <c:v>#N/A</c:v>
                </c:pt>
                <c:pt idx="9">
                  <c:v>8.02</c:v>
                </c:pt>
              </c:numCache>
            </c:numRef>
          </c:val>
          <c:extLst>
            <c:ext xmlns:c16="http://schemas.microsoft.com/office/drawing/2014/chart" uri="{C3380CC4-5D6E-409C-BE32-E72D297353CC}">
              <c16:uniqueId val="{00000008-742A-46B1-94B3-4007A41E6CF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7.71</c:v>
                </c:pt>
                <c:pt idx="2">
                  <c:v>#N/A</c:v>
                </c:pt>
                <c:pt idx="3">
                  <c:v>8.61</c:v>
                </c:pt>
                <c:pt idx="4">
                  <c:v>#N/A</c:v>
                </c:pt>
                <c:pt idx="5">
                  <c:v>14.81</c:v>
                </c:pt>
                <c:pt idx="6">
                  <c:v>#N/A</c:v>
                </c:pt>
                <c:pt idx="7">
                  <c:v>12.58</c:v>
                </c:pt>
                <c:pt idx="8">
                  <c:v>#N/A</c:v>
                </c:pt>
                <c:pt idx="9">
                  <c:v>14.44</c:v>
                </c:pt>
              </c:numCache>
            </c:numRef>
          </c:val>
          <c:extLst>
            <c:ext xmlns:c16="http://schemas.microsoft.com/office/drawing/2014/chart" uri="{C3380CC4-5D6E-409C-BE32-E72D297353CC}">
              <c16:uniqueId val="{00000009-742A-46B1-94B3-4007A41E6C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681</c:v>
                </c:pt>
                <c:pt idx="5">
                  <c:v>622</c:v>
                </c:pt>
                <c:pt idx="8">
                  <c:v>749</c:v>
                </c:pt>
                <c:pt idx="11">
                  <c:v>761</c:v>
                </c:pt>
                <c:pt idx="14">
                  <c:v>758</c:v>
                </c:pt>
              </c:numCache>
            </c:numRef>
          </c:val>
          <c:extLst>
            <c:ext xmlns:c16="http://schemas.microsoft.com/office/drawing/2014/chart" uri="{C3380CC4-5D6E-409C-BE32-E72D297353CC}">
              <c16:uniqueId val="{00000000-76D2-42CA-8399-E0A820BC11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D2-42CA-8399-E0A820BC11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c:v>
                </c:pt>
                <c:pt idx="3">
                  <c:v>14</c:v>
                </c:pt>
                <c:pt idx="6">
                  <c:v>12</c:v>
                </c:pt>
                <c:pt idx="9">
                  <c:v>15</c:v>
                </c:pt>
                <c:pt idx="12">
                  <c:v>17</c:v>
                </c:pt>
              </c:numCache>
            </c:numRef>
          </c:val>
          <c:extLst>
            <c:ext xmlns:c16="http://schemas.microsoft.com/office/drawing/2014/chart" uri="{C3380CC4-5D6E-409C-BE32-E72D297353CC}">
              <c16:uniqueId val="{00000002-76D2-42CA-8399-E0A820BC11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1</c:v>
                </c:pt>
                <c:pt idx="9">
                  <c:v>2</c:v>
                </c:pt>
                <c:pt idx="12">
                  <c:v>2</c:v>
                </c:pt>
              </c:numCache>
            </c:numRef>
          </c:val>
          <c:extLst>
            <c:ext xmlns:c16="http://schemas.microsoft.com/office/drawing/2014/chart" uri="{C3380CC4-5D6E-409C-BE32-E72D297353CC}">
              <c16:uniqueId val="{00000003-76D2-42CA-8399-E0A820BC11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193</c:v>
                </c:pt>
                <c:pt idx="3">
                  <c:v>170</c:v>
                </c:pt>
                <c:pt idx="6">
                  <c:v>170</c:v>
                </c:pt>
                <c:pt idx="9">
                  <c:v>155</c:v>
                </c:pt>
                <c:pt idx="12">
                  <c:v>171</c:v>
                </c:pt>
              </c:numCache>
            </c:numRef>
          </c:val>
          <c:extLst>
            <c:ext xmlns:c16="http://schemas.microsoft.com/office/drawing/2014/chart" uri="{C3380CC4-5D6E-409C-BE32-E72D297353CC}">
              <c16:uniqueId val="{00000004-76D2-42CA-8399-E0A820BC11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D2-42CA-8399-E0A820BC11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D2-42CA-8399-E0A820BC11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832</c:v>
                </c:pt>
                <c:pt idx="3">
                  <c:v>776</c:v>
                </c:pt>
                <c:pt idx="6">
                  <c:v>862</c:v>
                </c:pt>
                <c:pt idx="9">
                  <c:v>913</c:v>
                </c:pt>
                <c:pt idx="12">
                  <c:v>909</c:v>
                </c:pt>
              </c:numCache>
            </c:numRef>
          </c:val>
          <c:extLst>
            <c:ext xmlns:c16="http://schemas.microsoft.com/office/drawing/2014/chart" uri="{C3380CC4-5D6E-409C-BE32-E72D297353CC}">
              <c16:uniqueId val="{00000007-76D2-42CA-8399-E0A820BC11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354</c:v>
                </c:pt>
                <c:pt idx="2">
                  <c:v>#N/A</c:v>
                </c:pt>
                <c:pt idx="3">
                  <c:v>#N/A</c:v>
                </c:pt>
                <c:pt idx="4">
                  <c:v>338</c:v>
                </c:pt>
                <c:pt idx="5">
                  <c:v>#N/A</c:v>
                </c:pt>
                <c:pt idx="6">
                  <c:v>#N/A</c:v>
                </c:pt>
                <c:pt idx="7">
                  <c:v>296</c:v>
                </c:pt>
                <c:pt idx="8">
                  <c:v>#N/A</c:v>
                </c:pt>
                <c:pt idx="9">
                  <c:v>#N/A</c:v>
                </c:pt>
                <c:pt idx="10">
                  <c:v>324</c:v>
                </c:pt>
                <c:pt idx="11">
                  <c:v>#N/A</c:v>
                </c:pt>
                <c:pt idx="12">
                  <c:v>#N/A</c:v>
                </c:pt>
                <c:pt idx="13">
                  <c:v>341</c:v>
                </c:pt>
                <c:pt idx="14">
                  <c:v>#N/A</c:v>
                </c:pt>
              </c:numCache>
            </c:numRef>
          </c:val>
          <c:smooth val="0"/>
          <c:extLst>
            <c:ext xmlns:c16="http://schemas.microsoft.com/office/drawing/2014/chart" uri="{C3380CC4-5D6E-409C-BE32-E72D297353CC}">
              <c16:uniqueId val="{00000008-76D2-42CA-8399-E0A820BC11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6389</c:v>
                </c:pt>
                <c:pt idx="5">
                  <c:v>6830</c:v>
                </c:pt>
                <c:pt idx="8">
                  <c:v>6567</c:v>
                </c:pt>
                <c:pt idx="11">
                  <c:v>6178</c:v>
                </c:pt>
                <c:pt idx="14">
                  <c:v>5777</c:v>
                </c:pt>
              </c:numCache>
            </c:numRef>
          </c:val>
          <c:extLst>
            <c:ext xmlns:c16="http://schemas.microsoft.com/office/drawing/2014/chart" uri="{C3380CC4-5D6E-409C-BE32-E72D297353CC}">
              <c16:uniqueId val="{00000000-2534-477F-A29B-0C4318016C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65</c:v>
                </c:pt>
                <c:pt idx="5">
                  <c:v>52</c:v>
                </c:pt>
                <c:pt idx="8">
                  <c:v>345</c:v>
                </c:pt>
                <c:pt idx="11">
                  <c:v>285</c:v>
                </c:pt>
                <c:pt idx="14">
                  <c:v>224</c:v>
                </c:pt>
              </c:numCache>
            </c:numRef>
          </c:val>
          <c:extLst>
            <c:ext xmlns:c16="http://schemas.microsoft.com/office/drawing/2014/chart" uri="{C3380CC4-5D6E-409C-BE32-E72D297353CC}">
              <c16:uniqueId val="{00000001-2534-477F-A29B-0C4318016C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3980</c:v>
                </c:pt>
                <c:pt idx="5">
                  <c:v>3441</c:v>
                </c:pt>
                <c:pt idx="8">
                  <c:v>3252</c:v>
                </c:pt>
                <c:pt idx="11">
                  <c:v>3680</c:v>
                </c:pt>
                <c:pt idx="14">
                  <c:v>3728</c:v>
                </c:pt>
              </c:numCache>
            </c:numRef>
          </c:val>
          <c:extLst>
            <c:ext xmlns:c16="http://schemas.microsoft.com/office/drawing/2014/chart" uri="{C3380CC4-5D6E-409C-BE32-E72D297353CC}">
              <c16:uniqueId val="{00000002-2534-477F-A29B-0C4318016C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34-477F-A29B-0C4318016C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34-477F-A29B-0C4318016C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34-477F-A29B-0C4318016C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992</c:v>
                </c:pt>
                <c:pt idx="3">
                  <c:v>980</c:v>
                </c:pt>
                <c:pt idx="6">
                  <c:v>1008</c:v>
                </c:pt>
                <c:pt idx="9">
                  <c:v>942</c:v>
                </c:pt>
                <c:pt idx="12">
                  <c:v>915</c:v>
                </c:pt>
              </c:numCache>
            </c:numRef>
          </c:val>
          <c:extLst>
            <c:ext xmlns:c16="http://schemas.microsoft.com/office/drawing/2014/chart" uri="{C3380CC4-5D6E-409C-BE32-E72D297353CC}">
              <c16:uniqueId val="{00000006-2534-477F-A29B-0C4318016C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c:v>
                </c:pt>
                <c:pt idx="3">
                  <c:v>10</c:v>
                </c:pt>
                <c:pt idx="6">
                  <c:v>8</c:v>
                </c:pt>
                <c:pt idx="9">
                  <c:v>11</c:v>
                </c:pt>
                <c:pt idx="12">
                  <c:v>8</c:v>
                </c:pt>
              </c:numCache>
            </c:numRef>
          </c:val>
          <c:extLst>
            <c:ext xmlns:c16="http://schemas.microsoft.com/office/drawing/2014/chart" uri="{C3380CC4-5D6E-409C-BE32-E72D297353CC}">
              <c16:uniqueId val="{00000007-2534-477F-A29B-0C4318016C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1577</c:v>
                </c:pt>
                <c:pt idx="3">
                  <c:v>1446</c:v>
                </c:pt>
                <c:pt idx="6">
                  <c:v>1362</c:v>
                </c:pt>
                <c:pt idx="9">
                  <c:v>1254</c:v>
                </c:pt>
                <c:pt idx="12">
                  <c:v>1219</c:v>
                </c:pt>
              </c:numCache>
            </c:numRef>
          </c:val>
          <c:extLst>
            <c:ext xmlns:c16="http://schemas.microsoft.com/office/drawing/2014/chart" uri="{C3380CC4-5D6E-409C-BE32-E72D297353CC}">
              <c16:uniqueId val="{00000008-2534-477F-A29B-0C4318016C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534-477F-A29B-0C4318016C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7356</c:v>
                </c:pt>
                <c:pt idx="3">
                  <c:v>7969</c:v>
                </c:pt>
                <c:pt idx="6">
                  <c:v>7583</c:v>
                </c:pt>
                <c:pt idx="9">
                  <c:v>7040</c:v>
                </c:pt>
                <c:pt idx="12">
                  <c:v>6436</c:v>
                </c:pt>
              </c:numCache>
            </c:numRef>
          </c:val>
          <c:extLst>
            <c:ext xmlns:c16="http://schemas.microsoft.com/office/drawing/2014/chart" uri="{C3380CC4-5D6E-409C-BE32-E72D297353CC}">
              <c16:uniqueId val="{0000000A-2534-477F-A29B-0C4318016C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81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34-477F-A29B-0C4318016C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655</c:v>
                </c:pt>
                <c:pt idx="1">
                  <c:v>655</c:v>
                </c:pt>
                <c:pt idx="2">
                  <c:v>565</c:v>
                </c:pt>
              </c:numCache>
            </c:numRef>
          </c:val>
          <c:extLst>
            <c:ext xmlns:c16="http://schemas.microsoft.com/office/drawing/2014/chart" uri="{C3380CC4-5D6E-409C-BE32-E72D297353CC}">
              <c16:uniqueId val="{00000000-CC98-42E6-BAD7-F7D5CE4BD8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764</c:v>
                </c:pt>
                <c:pt idx="1">
                  <c:v>1034</c:v>
                </c:pt>
                <c:pt idx="2">
                  <c:v>1134</c:v>
                </c:pt>
              </c:numCache>
            </c:numRef>
          </c:val>
          <c:extLst>
            <c:ext xmlns:c16="http://schemas.microsoft.com/office/drawing/2014/chart" uri="{C3380CC4-5D6E-409C-BE32-E72D297353CC}">
              <c16:uniqueId val="{00000001-CC98-42E6-BAD7-F7D5CE4BD8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1808</c:v>
                </c:pt>
                <c:pt idx="1">
                  <c:v>1969</c:v>
                </c:pt>
                <c:pt idx="2">
                  <c:v>1994</c:v>
                </c:pt>
              </c:numCache>
            </c:numRef>
          </c:val>
          <c:extLst>
            <c:ext xmlns:c16="http://schemas.microsoft.com/office/drawing/2014/chart" uri="{C3380CC4-5D6E-409C-BE32-E72D297353CC}">
              <c16:uniqueId val="{00000002-CC98-42E6-BAD7-F7D5CE4BD8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{331713D4-B769-478B-A860-646B47602C6A}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1AB-4DE8-A859-44EBE4BDAD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{8EC73BD7-9733-4AAA-8A92-93149A7103BA}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AB-4DE8-A859-44EBE4BDAD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{392945DD-83FE-4B5A-A3C3-3A99CA2351C8}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AB-4DE8-A859-44EBE4BDAD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{1A0C106B-5D75-446F-82BA-691CCD59276A}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AB-4DE8-A859-44EBE4BDAD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{487AD043-EB25-4B47-8D8A-0996A810A645}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AB-4DE8-A859-44EBE4BDADDF}"/>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{2AD51BF5-35E5-47C6-A5E4-E762F9351BF0}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1AB-4DE8-A859-44EBE4BDADD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{198EF497-2481-46F6-97A5-731CDC67D47B}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1AB-4DE8-A859-44EBE4BDADD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{EDF0ECDD-094F-4186-B9D0-CACE016EAF09}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1AB-4DE8-A859-44EBE4BDADD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{F3324BAC-4493-419A-A833-E54564770528}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1AB-4DE8-A859-44EBE4BDAD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80.5</c:v>
                </c:pt>
                <c:pt idx="8">
                  <c:v>80.400000000000006</c:v>
                </c:pt>
                <c:pt idx="16">
                  <c:v>80.599999999999994</c:v>
                </c:pt>
                <c:pt idx="24">
                  <c:v>81.3</c:v>
                </c:pt>
                <c:pt idx="32">
                  <c:v>82</c:v>
                </c:pt>
              </c:numCache>
            </c:numRef>
          </c:xVal>
          <c:yVal>
            <c:numRef>
              <c:f>公会計指標分析・財政指標組合せ分析表!$BP$51:$DC$51</c:f>
              <c:numCache>
                <c:formatCode>#,##0.0;"▲ "#,##0.0</c:formatCode>
                <c:ptCount val="40"/>
                <c:pt idx="8">
                  <c:v>2.5</c:v>
                </c:pt>
              </c:numCache>
            </c:numRef>
          </c:yVal>
          <c:smooth val="0"/>
          <c:extLst>
            <c:ext xmlns:c16="http://schemas.microsoft.com/office/drawing/2014/chart" uri="{C3380CC4-5D6E-409C-BE32-E72D297353CC}">
              <c16:uniqueId val="{00000009-21AB-4DE8-A859-44EBE4BDAD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{447875DA-C61D-4D11-B98E-72F601E3CA9E}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1AB-4DE8-A859-44EBE4BDAD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{D5645DEF-9806-4E2E-B5FE-8A8D5E17B44E}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AB-4DE8-A859-44EBE4BDAD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{1936C4D8-32C5-48D2-8E1C-42C237CCBA5C}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AB-4DE8-A859-44EBE4BDAD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{84B3C8CA-EDB8-4BA1-9A4A-A2273D051B54}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AB-4DE8-A859-44EBE4BDAD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{30E301A6-CE29-4DB1-B316-EF21E34E011C}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AB-4DE8-A859-44EBE4BDADDF}"/>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{15F79B43-348A-4CB6-99B9-7CFFDEFDD2BE}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1AB-4DE8-A859-44EBE4BDADDF}"/>
                </c:ext>
              </c:extLst>
            </c:dLbl>
            <c:dLbl>
              <c:idx val="16"/>
              <c:layout>
                <c:manualLayout>
                  <c:x val="-2.9214887573778388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{09553BB3-C1F0-41D3-A26B-05E5328C7878}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1AB-4DE8-A859-44EBE4BDADDF}"/>
                </c:ext>
              </c:extLst>
            </c:dLbl>
            <c:dLbl>
              <c:idx val="24"/>
              <c:layout>
                <c:manualLayout>
                  <c:x val="-3.4816613726690065E-2"/>
                  <c:y val="-8.43637691553783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{603D8530-D9E7-495C-9AEF-79A6B6973BEA}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1AB-4DE8-A859-44EBE4BDADDF}"/>
                </c:ext>
              </c:extLst>
            </c:dLbl>
            <c:dLbl>
              <c:idx val="32"/>
              <c:layout>
                <c:manualLayout>
                  <c:x val="-3.2015750650234161E-2"/>
                  <c:y val="-4.511431505635206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{F61FBA43-0316-4788-AAFC-540965FBAAE9}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1AB-4DE8-A859-44EBE4BDAD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1AB-4DE8-A859-44EBE4BDADDF}"/>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{531F75A0-9A25-4864-8EF6-2E1B0DC38658}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1D5-4FB7-8D13-61D4685233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{2F151C26-C858-4369-BF30-FFD22280E980}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D5-4FB7-8D13-61D4685233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{BCF07E6F-C46F-4967-BFF4-9F0AE826522A}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D5-4FB7-8D13-61D4685233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{1FF6A867-D427-4F1C-9ECF-39D9FFA8E4D8}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D5-4FB7-8D13-61D4685233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{E30A600D-09AF-427D-A34A-554D84425BF3}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D5-4FB7-8D13-61D4685233A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{0489A94F-BD8F-4AE2-A3C2-32A51F8B7D5C}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1D5-4FB7-8D13-61D4685233A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{0E4AA723-ADA0-4454-89A0-11F57324ED6C}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1D5-4FB7-8D13-61D4685233A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{B50D8B2F-F935-4A4B-9DDF-39CD697107A7}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1D5-4FB7-8D13-61D4685233A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{3971A123-BB11-4209-B96D-5E6C8088E0CE}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1D5-4FB7-8D13-61D4685233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10.5</c:v>
                </c:pt>
                <c:pt idx="16">
                  <c:v>10.3</c:v>
                </c:pt>
                <c:pt idx="24">
                  <c:v>9.6</c:v>
                </c:pt>
                <c:pt idx="32">
                  <c:v>9.3000000000000007</c:v>
                </c:pt>
              </c:numCache>
            </c:numRef>
          </c:xVal>
          <c:yVal>
            <c:numRef>
              <c:f>公会計指標分析・財政指標組合せ分析表!$BP$73:$DC$73</c:f>
              <c:numCache>
                <c:formatCode>#,##0.0;"▲ "#,##0.0</c:formatCode>
                <c:ptCount val="40"/>
                <c:pt idx="8">
                  <c:v>2.5</c:v>
                </c:pt>
              </c:numCache>
            </c:numRef>
          </c:yVal>
          <c:smooth val="0"/>
          <c:extLst>
            <c:ext xmlns:c16="http://schemas.microsoft.com/office/drawing/2014/chart" uri="{C3380CC4-5D6E-409C-BE32-E72D297353CC}">
              <c16:uniqueId val="{00000009-E1D5-4FB7-8D13-61D4685233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8.133737286005204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{1DABE29E-13B5-49FD-BF85-EBDE1E46429E}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1D5-4FB7-8D13-61D4685233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{FFC0D8A1-7A8C-48D6-B650-474D89CC6D90}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D5-4FB7-8D13-61D4685233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{1A563621-50F6-44EF-AE09-56A07CAD8A16}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D5-4FB7-8D13-61D4685233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{6768D7BF-A5CA-4F4A-8421-55A714CA4136}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D5-4FB7-8D13-61D4685233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{FD3B16C2-3147-45EC-A813-A91C619CFDC0}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D5-4FB7-8D13-61D4685233AB}"/>
                </c:ext>
              </c:extLst>
            </c:dLbl>
            <c:dLbl>
              <c:idx val="8"/>
              <c:layout>
                <c:manualLayout>
                  <c:x val="-1.8171803637232604E-2"/>
                  <c:y val="-4.349592131553585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{91950D1B-4FCF-41D4-AC2B-C8763A2BAA8F}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1D5-4FB7-8D13-61D4685233AB}"/>
                </c:ext>
              </c:extLst>
            </c:dLbl>
            <c:dLbl>
              <c:idx val="16"/>
              <c:layout>
                <c:manualLayout>
                  <c:x val="-4.4905057365901176E-2"/>
                  <c:y val="-4.349592131553585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{67D7BAC8-1E84-40A3-A8E5-88CF19955CDC}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1D5-4FB7-8D13-61D4685233AB}"/>
                </c:ext>
              </c:extLst>
            </c:dLbl>
            <c:dLbl>
              <c:idx val="24"/>
              <c:layout>
                <c:manualLayout>
                  <c:x val="-1.8235628084250128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{82654AB8-2939-4EA2-84DD-6C31D2511D51}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1D5-4FB7-8D13-61D4685233A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{3D2056FD-ECCA-49A8-B436-5B23049FB8D1}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1D5-4FB7-8D13-61D4685233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1D5-4FB7-8D13-61D4685233AB}"/>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実質公債費比率の分子に関してはほぼ横ばいで推移しているが、次年度以降の大型事業に係る影響等を考慮し、個々の事業の規模とタイミングを調整しながら数値の膨らみを抑制していく。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満期一括償還地方債を借入していないため積立していない。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行財政改革による充当可能特定歳入の増加に伴い将来負担比率の分子が減少した。</a:t>
          </a:r>
        </a:p>
        <a:p>
          <a:r>
            <a:rPr kumimoji="1" lang="ja-JP" altLang="en-US" sz="1400">
              <a:latin typeface="ＭＳ ゴシック" pitchFamily="49" charset="-128"/>
              <a:ea typeface="ＭＳ ゴシック" pitchFamily="49" charset="-128"/>
            </a:rPr>
            <a:t>　今後も大型事業が予定されており財源の確保及び償還バランスに留意しながら、地方債残高の増加抑制に努める。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北海道鹿追町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各種基金目的に沿って、積立てを実施する予定。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環境保全センター基金：バイオガスプラント関連費用の財源費用の財源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鹿追高等学校支援基金：北海道鹿追高等学校への支援を図るため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環境保全センター基金や町づくり基金、ふるさと寄附金基金の積立てによる増。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環境保全センター基金：環境保全センターに関する費用として計画的に積立を行い、施設維持を図る。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ふるさと寄附金基金：鹿追町に共感を持った方々からの寄附金を積立し、計画的に子育て、高齢者、その他に関する事業に活用させていただく。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北海道市町村備荒資金組合へ納付の為、取り崩した。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今後も同額程度の残額となるよう努める。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決算剰余金積立による大幅な増加。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年度に地方債の償還のピークを迎えるため、計画的に積立てを行う予定。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5,144
5,052
402.88
8,205,392
7,598,928
597,357
4,136,813
6,436,481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高度成長期を中心に多種多様な公共施設整備を進め、一定量の施設を保有しており、減価償却率については、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となり、類似団体に比べ、高い状況にある。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老朽化した施設が進んでいることから、個別施設計画策定の上、今後、限られた財源で施設の規模の適正化ならびに予防保全による長寿命化等を計画的に進め、比率上昇を抑制するよう努める。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73" name="直線コネクタ 72"/>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74" name="有形固定資産減価償却率最小値テキスト"/>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75" name="直線コネクタ 74"/>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6"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7" name="直線コネクタ 76"/>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138659</xdr:rowOff>
    </xdr:from>
    <xdr:ext cx="405111" cy="259045"/>
    <xdr:sp macro="" textlink="">
      <xdr:nvSpPr>
        <xdr:cNvPr id="78" name="有形固定資産減価償却率平均値テキスト"/>
        <xdr:cNvSpPr txBox="1"/>
      </xdr:nvSpPr>
      <xdr:spPr>
        <a:xfrm>
          <a:off x="4813300" y="5710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9" name="フローチャート: 判断 78"/>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80" name="フローチャート: 判断 79"/>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81" name="フローチャート: 判断 80"/>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2" name="フローチャート: 判断 81"/>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83" name="フローチャート: 判断 82"/>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155575</xdr:rowOff>
    </xdr:from>
    <xdr:to>
      <xdr:col>23</xdr:col>
      <xdr:colOff>136525</xdr:colOff>
      <xdr:row>33</xdr:row>
      <xdr:rowOff>85725</xdr:rowOff>
    </xdr:to>
    <xdr:sp macro="" textlink="">
      <xdr:nvSpPr>
        <xdr:cNvPr id="89" name="楕円 88"/>
        <xdr:cNvSpPr/>
      </xdr:nvSpPr>
      <xdr:spPr>
        <a:xfrm>
          <a:off x="47117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70502</xdr:rowOff>
    </xdr:from>
    <xdr:ext cx="405111" cy="259045"/>
    <xdr:sp macro="" textlink="">
      <xdr:nvSpPr>
        <xdr:cNvPr id="90" name="有形固定資産減価償却率該当値テキスト"/>
        <xdr:cNvSpPr txBox="1"/>
      </xdr:nvSpPr>
      <xdr:spPr>
        <a:xfrm>
          <a:off x="4813300"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130387</xdr:rowOff>
    </xdr:from>
    <xdr:to>
      <xdr:col>19</xdr:col>
      <xdr:colOff>187325</xdr:colOff>
      <xdr:row>33</xdr:row>
      <xdr:rowOff>60537</xdr:rowOff>
    </xdr:to>
    <xdr:sp macro="" textlink="">
      <xdr:nvSpPr>
        <xdr:cNvPr id="91" name="楕円 90"/>
        <xdr:cNvSpPr/>
      </xdr:nvSpPr>
      <xdr:spPr>
        <a:xfrm>
          <a:off x="4000500" y="63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9737</xdr:rowOff>
    </xdr:from>
    <xdr:to>
      <xdr:col>23</xdr:col>
      <xdr:colOff>85725</xdr:colOff>
      <xdr:row>33</xdr:row>
      <xdr:rowOff>34925</xdr:rowOff>
    </xdr:to>
    <xdr:cxnSp macro="">
      <xdr:nvCxnSpPr>
        <xdr:cNvPr id="92" name="直線コネクタ 91"/>
        <xdr:cNvCxnSpPr/>
      </xdr:nvCxnSpPr>
      <xdr:spPr>
        <a:xfrm>
          <a:off x="4051300" y="6439112"/>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105198</xdr:rowOff>
    </xdr:from>
    <xdr:to>
      <xdr:col>15</xdr:col>
      <xdr:colOff>187325</xdr:colOff>
      <xdr:row>33</xdr:row>
      <xdr:rowOff>35348</xdr:rowOff>
    </xdr:to>
    <xdr:sp macro="" textlink="">
      <xdr:nvSpPr>
        <xdr:cNvPr id="93" name="楕円 92"/>
        <xdr:cNvSpPr/>
      </xdr:nvSpPr>
      <xdr:spPr>
        <a:xfrm>
          <a:off x="32385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155998</xdr:rowOff>
    </xdr:from>
    <xdr:to>
      <xdr:col>19</xdr:col>
      <xdr:colOff>136525</xdr:colOff>
      <xdr:row>33</xdr:row>
      <xdr:rowOff>9737</xdr:rowOff>
    </xdr:to>
    <xdr:cxnSp macro="">
      <xdr:nvCxnSpPr>
        <xdr:cNvPr id="94" name="直線コネクタ 93"/>
        <xdr:cNvCxnSpPr/>
      </xdr:nvCxnSpPr>
      <xdr:spPr>
        <a:xfrm>
          <a:off x="3289300" y="641392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98002</xdr:rowOff>
    </xdr:from>
    <xdr:to>
      <xdr:col>11</xdr:col>
      <xdr:colOff>187325</xdr:colOff>
      <xdr:row>33</xdr:row>
      <xdr:rowOff>28152</xdr:rowOff>
    </xdr:to>
    <xdr:sp macro="" textlink="">
      <xdr:nvSpPr>
        <xdr:cNvPr id="95" name="楕円 94"/>
        <xdr:cNvSpPr/>
      </xdr:nvSpPr>
      <xdr:spPr>
        <a:xfrm>
          <a:off x="2476500" y="63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148802</xdr:rowOff>
    </xdr:from>
    <xdr:to>
      <xdr:col>15</xdr:col>
      <xdr:colOff>136525</xdr:colOff>
      <xdr:row>32</xdr:row>
      <xdr:rowOff>155998</xdr:rowOff>
    </xdr:to>
    <xdr:cxnSp macro="">
      <xdr:nvCxnSpPr>
        <xdr:cNvPr id="96" name="直線コネクタ 95"/>
        <xdr:cNvCxnSpPr/>
      </xdr:nvCxnSpPr>
      <xdr:spPr>
        <a:xfrm>
          <a:off x="2527300" y="6406727"/>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101600</xdr:rowOff>
    </xdr:from>
    <xdr:to>
      <xdr:col>7</xdr:col>
      <xdr:colOff>187325</xdr:colOff>
      <xdr:row>33</xdr:row>
      <xdr:rowOff>31750</xdr:rowOff>
    </xdr:to>
    <xdr:sp macro="" textlink="">
      <xdr:nvSpPr>
        <xdr:cNvPr id="97" name="楕円 96"/>
        <xdr:cNvSpPr/>
      </xdr:nvSpPr>
      <xdr:spPr>
        <a:xfrm>
          <a:off x="1714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148802</xdr:rowOff>
    </xdr:from>
    <xdr:to>
      <xdr:col>11</xdr:col>
      <xdr:colOff>136525</xdr:colOff>
      <xdr:row>32</xdr:row>
      <xdr:rowOff>152400</xdr:rowOff>
    </xdr:to>
    <xdr:cxnSp macro="">
      <xdr:nvCxnSpPr>
        <xdr:cNvPr id="98" name="直線コネクタ 97"/>
        <xdr:cNvCxnSpPr/>
      </xdr:nvCxnSpPr>
      <xdr:spPr>
        <a:xfrm flipV="1">
          <a:off x="1765300" y="640672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15680</xdr:rowOff>
    </xdr:from>
    <xdr:ext cx="405111" cy="259045"/>
    <xdr:sp macro="" textlink="">
      <xdr:nvSpPr>
        <xdr:cNvPr id="99" name="n_1aveValue有形固定資産減価償却率"/>
        <xdr:cNvSpPr txBox="1"/>
      </xdr:nvSpPr>
      <xdr:spPr>
        <a:xfrm>
          <a:off x="3836044" y="5587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151147</xdr:rowOff>
    </xdr:from>
    <xdr:ext cx="405111" cy="259045"/>
    <xdr:sp macro="" textlink="">
      <xdr:nvSpPr>
        <xdr:cNvPr id="100" name="n_2aveValue有形固定資産減価償却率"/>
        <xdr:cNvSpPr txBox="1"/>
      </xdr:nvSpPr>
      <xdr:spPr>
        <a:xfrm>
          <a:off x="30867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53992</xdr:rowOff>
    </xdr:from>
    <xdr:ext cx="405111" cy="259045"/>
    <xdr:sp macro="" textlink="">
      <xdr:nvSpPr>
        <xdr:cNvPr id="101" name="n_3aveValue有形固定資産減価償却率"/>
        <xdr:cNvSpPr txBox="1"/>
      </xdr:nvSpPr>
      <xdr:spPr>
        <a:xfrm>
          <a:off x="2324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xdr:rowOff>
    </xdr:from>
    <xdr:ext cx="405111" cy="259045"/>
    <xdr:sp macro="" textlink="">
      <xdr:nvSpPr>
        <xdr:cNvPr id="102" name="n_4aveValue有形固定資産減価償却率"/>
        <xdr:cNvSpPr txBox="1"/>
      </xdr:nvSpPr>
      <xdr:spPr>
        <a:xfrm>
          <a:off x="15627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51664</xdr:rowOff>
    </xdr:from>
    <xdr:ext cx="405111" cy="259045"/>
    <xdr:sp macro="" textlink="">
      <xdr:nvSpPr>
        <xdr:cNvPr id="103" name="n_1mainValue有形固定資産減価償却率"/>
        <xdr:cNvSpPr txBox="1"/>
      </xdr:nvSpPr>
      <xdr:spPr>
        <a:xfrm>
          <a:off x="3836044" y="648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26475</xdr:rowOff>
    </xdr:from>
    <xdr:ext cx="405111" cy="259045"/>
    <xdr:sp macro="" textlink="">
      <xdr:nvSpPr>
        <xdr:cNvPr id="104" name="n_2mainValue有形固定資産減価償却率"/>
        <xdr:cNvSpPr txBox="1"/>
      </xdr:nvSpPr>
      <xdr:spPr>
        <a:xfrm>
          <a:off x="3086744" y="645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19279</xdr:rowOff>
    </xdr:from>
    <xdr:ext cx="405111" cy="259045"/>
    <xdr:sp macro="" textlink="">
      <xdr:nvSpPr>
        <xdr:cNvPr id="105" name="n_3mainValue有形固定資産減価償却率"/>
        <xdr:cNvSpPr txBox="1"/>
      </xdr:nvSpPr>
      <xdr:spPr>
        <a:xfrm>
          <a:off x="2324744" y="644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22877</xdr:rowOff>
    </xdr:from>
    <xdr:ext cx="405111" cy="259045"/>
    <xdr:sp macro="" textlink="">
      <xdr:nvSpPr>
        <xdr:cNvPr id="106" name="n_4mainValue有形固定資産減価償却率"/>
        <xdr:cNvSpPr txBox="1"/>
      </xdr:nvSpPr>
      <xdr:spPr>
        <a:xfrm>
          <a:off x="1562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類似団体平均と比較して同程度の数値となっており、業務収入の伸びが見込めない状況の中、業務支出（人件費、物件費、補助費等）の抑制に向けた努力を続ける。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7" name="直線コネクタ 136"/>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8" name="債務償還比率最小値テキスト"/>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9" name="直線コネクタ 138"/>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137249</xdr:rowOff>
    </xdr:from>
    <xdr:ext cx="469744" cy="259045"/>
    <xdr:sp macro="" textlink="">
      <xdr:nvSpPr>
        <xdr:cNvPr id="142" name="債務償還比率平均値テキスト"/>
        <xdr:cNvSpPr txBox="1"/>
      </xdr:nvSpPr>
      <xdr:spPr>
        <a:xfrm>
          <a:off x="14846300" y="5709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43" name="フローチャート: 判断 142"/>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44" name="フローチャート: 判断 143"/>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45" name="フローチャート: 判断 144"/>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6" name="フローチャート: 判断 145"/>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7" name="フローチャート: 判断 146"/>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74621</xdr:rowOff>
    </xdr:from>
    <xdr:to>
      <xdr:col>76</xdr:col>
      <xdr:colOff>73025</xdr:colOff>
      <xdr:row>29</xdr:row>
      <xdr:rowOff>4771</xdr:rowOff>
    </xdr:to>
    <xdr:sp macro="" textlink="">
      <xdr:nvSpPr>
        <xdr:cNvPr id="153" name="楕円 152"/>
        <xdr:cNvSpPr/>
      </xdr:nvSpPr>
      <xdr:spPr>
        <a:xfrm>
          <a:off x="14744700" y="564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97498</xdr:rowOff>
    </xdr:from>
    <xdr:ext cx="469744" cy="259045"/>
    <xdr:sp macro="" textlink="">
      <xdr:nvSpPr>
        <xdr:cNvPr id="154" name="債務償還比率該当値テキスト"/>
        <xdr:cNvSpPr txBox="1"/>
      </xdr:nvSpPr>
      <xdr:spPr>
        <a:xfrm>
          <a:off x="14846300" y="549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75547</xdr:rowOff>
    </xdr:from>
    <xdr:to>
      <xdr:col>72</xdr:col>
      <xdr:colOff>123825</xdr:colOff>
      <xdr:row>29</xdr:row>
      <xdr:rowOff>5697</xdr:rowOff>
    </xdr:to>
    <xdr:sp macro="" textlink="">
      <xdr:nvSpPr>
        <xdr:cNvPr id="155" name="楕円 154"/>
        <xdr:cNvSpPr/>
      </xdr:nvSpPr>
      <xdr:spPr>
        <a:xfrm>
          <a:off x="14033500" y="564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125421</xdr:rowOff>
    </xdr:from>
    <xdr:to>
      <xdr:col>76</xdr:col>
      <xdr:colOff>22225</xdr:colOff>
      <xdr:row>28</xdr:row>
      <xdr:rowOff>126347</xdr:rowOff>
    </xdr:to>
    <xdr:cxnSp macro="">
      <xdr:nvCxnSpPr>
        <xdr:cNvPr id="156" name="直線コネクタ 155"/>
        <xdr:cNvCxnSpPr/>
      </xdr:nvCxnSpPr>
      <xdr:spPr>
        <a:xfrm flipV="1">
          <a:off x="14084300" y="5697546"/>
          <a:ext cx="7112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154849</xdr:rowOff>
    </xdr:from>
    <xdr:to>
      <xdr:col>68</xdr:col>
      <xdr:colOff>123825</xdr:colOff>
      <xdr:row>30</xdr:row>
      <xdr:rowOff>84999</xdr:rowOff>
    </xdr:to>
    <xdr:sp macro="" textlink="">
      <xdr:nvSpPr>
        <xdr:cNvPr id="157" name="楕円 156"/>
        <xdr:cNvSpPr/>
      </xdr:nvSpPr>
      <xdr:spPr>
        <a:xfrm>
          <a:off x="132715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126347</xdr:rowOff>
    </xdr:from>
    <xdr:to>
      <xdr:col>72</xdr:col>
      <xdr:colOff>73025</xdr:colOff>
      <xdr:row>30</xdr:row>
      <xdr:rowOff>34199</xdr:rowOff>
    </xdr:to>
    <xdr:cxnSp macro="">
      <xdr:nvCxnSpPr>
        <xdr:cNvPr id="158" name="直線コネクタ 157"/>
        <xdr:cNvCxnSpPr/>
      </xdr:nvCxnSpPr>
      <xdr:spPr>
        <a:xfrm flipV="1">
          <a:off x="13322300" y="5698472"/>
          <a:ext cx="762000" cy="25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59" name="楕円 158"/>
        <xdr:cNvSpPr/>
      </xdr:nvSpPr>
      <xdr:spPr>
        <a:xfrm>
          <a:off x="12509500" y="61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34199</xdr:rowOff>
    </xdr:from>
    <xdr:to>
      <xdr:col>68</xdr:col>
      <xdr:colOff>73025</xdr:colOff>
      <xdr:row>31</xdr:row>
      <xdr:rowOff>155448</xdr:rowOff>
    </xdr:to>
    <xdr:cxnSp macro="">
      <xdr:nvCxnSpPr>
        <xdr:cNvPr id="160" name="直線コネクタ 159"/>
        <xdr:cNvCxnSpPr/>
      </xdr:nvCxnSpPr>
      <xdr:spPr>
        <a:xfrm flipV="1">
          <a:off x="12560300" y="5949224"/>
          <a:ext cx="762000" cy="29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123852</xdr:rowOff>
    </xdr:from>
    <xdr:to>
      <xdr:col>60</xdr:col>
      <xdr:colOff>123825</xdr:colOff>
      <xdr:row>30</xdr:row>
      <xdr:rowOff>54002</xdr:rowOff>
    </xdr:to>
    <xdr:sp macro="" textlink="">
      <xdr:nvSpPr>
        <xdr:cNvPr id="161" name="楕円 160"/>
        <xdr:cNvSpPr/>
      </xdr:nvSpPr>
      <xdr:spPr>
        <a:xfrm>
          <a:off x="11747500" y="58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3202</xdr:rowOff>
    </xdr:from>
    <xdr:to>
      <xdr:col>64</xdr:col>
      <xdr:colOff>73025</xdr:colOff>
      <xdr:row>31</xdr:row>
      <xdr:rowOff>155448</xdr:rowOff>
    </xdr:to>
    <xdr:cxnSp macro="">
      <xdr:nvCxnSpPr>
        <xdr:cNvPr id="162" name="直線コネクタ 161"/>
        <xdr:cNvCxnSpPr/>
      </xdr:nvCxnSpPr>
      <xdr:spPr>
        <a:xfrm>
          <a:off x="11798300" y="5918227"/>
          <a:ext cx="762000" cy="32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58510</xdr:rowOff>
    </xdr:from>
    <xdr:ext cx="469744" cy="259045"/>
    <xdr:sp macro="" textlink="">
      <xdr:nvSpPr>
        <xdr:cNvPr id="163" name="n_1aveValue債務償還比率"/>
        <xdr:cNvSpPr txBox="1"/>
      </xdr:nvSpPr>
      <xdr:spPr>
        <a:xfrm>
          <a:off x="13836727" y="58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64" name="n_2aveValue債務償還比率"/>
        <xdr:cNvSpPr txBox="1"/>
      </xdr:nvSpPr>
      <xdr:spPr>
        <a:xfrm>
          <a:off x="130874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65" name="n_3aveValue債務償還比率"/>
        <xdr:cNvSpPr txBox="1"/>
      </xdr:nvSpPr>
      <xdr:spPr>
        <a:xfrm>
          <a:off x="12325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66" name="n_4aveValue債務償還比率"/>
        <xdr:cNvSpPr txBox="1"/>
      </xdr:nvSpPr>
      <xdr:spPr>
        <a:xfrm>
          <a:off x="11563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22224</xdr:rowOff>
    </xdr:from>
    <xdr:ext cx="469744" cy="259045"/>
    <xdr:sp macro="" textlink="">
      <xdr:nvSpPr>
        <xdr:cNvPr id="167" name="n_1mainValue債務償還比率"/>
        <xdr:cNvSpPr txBox="1"/>
      </xdr:nvSpPr>
      <xdr:spPr>
        <a:xfrm>
          <a:off x="13836727" y="542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76126</xdr:rowOff>
    </xdr:from>
    <xdr:ext cx="469744" cy="259045"/>
    <xdr:sp macro="" textlink="">
      <xdr:nvSpPr>
        <xdr:cNvPr id="168" name="n_2mainValue債務償還比率"/>
        <xdr:cNvSpPr txBox="1"/>
      </xdr:nvSpPr>
      <xdr:spPr>
        <a:xfrm>
          <a:off x="13087427" y="59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25925</xdr:rowOff>
    </xdr:from>
    <xdr:ext cx="469744" cy="259045"/>
    <xdr:sp macro="" textlink="">
      <xdr:nvSpPr>
        <xdr:cNvPr id="169" name="n_3mainValue債務償還比率"/>
        <xdr:cNvSpPr txBox="1"/>
      </xdr:nvSpPr>
      <xdr:spPr>
        <a:xfrm>
          <a:off x="12325427" y="628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45129</xdr:rowOff>
    </xdr:from>
    <xdr:ext cx="469744" cy="259045"/>
    <xdr:sp macro="" textlink="">
      <xdr:nvSpPr>
        <xdr:cNvPr id="170" name="n_4mainValue債務償還比率"/>
        <xdr:cNvSpPr txBox="1"/>
      </xdr:nvSpPr>
      <xdr:spPr>
        <a:xfrm>
          <a:off x="11563427" y="596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5,144
5,052
402.88
8,205,392
7,598,928
597,357
4,136,813
6,436,481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xdr:cNvSpPr txBox="1"/>
      </xdr:nvSpPr>
      <xdr:spPr>
        <a:xfrm>
          <a:off x="4673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6350</xdr:rowOff>
    </xdr:from>
    <xdr:to>
      <xdr:col>24</xdr:col>
      <xdr:colOff>114300</xdr:colOff>
      <xdr:row>41</xdr:row>
      <xdr:rowOff>107950</xdr:rowOff>
    </xdr:to>
    <xdr:sp macro="" textlink="">
      <xdr:nvSpPr>
        <xdr:cNvPr id="73" name="楕円 72"/>
        <xdr:cNvSpPr/>
      </xdr:nvSpPr>
      <xdr:spPr>
        <a:xfrm>
          <a:off x="45847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92727</xdr:rowOff>
    </xdr:from>
    <xdr:ext cx="405111" cy="259045"/>
    <xdr:sp macro="" textlink="">
      <xdr:nvSpPr>
        <xdr:cNvPr id="74" name="【道路】&#10;有形固定資産減価償却率該当値テキスト"/>
        <xdr:cNvSpPr txBox="1"/>
      </xdr:nvSpPr>
      <xdr:spPr>
        <a:xfrm>
          <a:off x="4673600" y="695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2540</xdr:rowOff>
    </xdr:from>
    <xdr:to>
      <xdr:col>20</xdr:col>
      <xdr:colOff>38100</xdr:colOff>
      <xdr:row>41</xdr:row>
      <xdr:rowOff>104140</xdr:rowOff>
    </xdr:to>
    <xdr:sp macro="" textlink="">
      <xdr:nvSpPr>
        <xdr:cNvPr id="75" name="楕円 74"/>
        <xdr:cNvSpPr/>
      </xdr:nvSpPr>
      <xdr:spPr>
        <a:xfrm>
          <a:off x="3746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53340</xdr:rowOff>
    </xdr:from>
    <xdr:to>
      <xdr:col>24</xdr:col>
      <xdr:colOff>63500</xdr:colOff>
      <xdr:row>41</xdr:row>
      <xdr:rowOff>57150</xdr:rowOff>
    </xdr:to>
    <xdr:cxnSp macro="">
      <xdr:nvCxnSpPr>
        <xdr:cNvPr id="76" name="直線コネクタ 75"/>
        <xdr:cNvCxnSpPr/>
      </xdr:nvCxnSpPr>
      <xdr:spPr>
        <a:xfrm>
          <a:off x="3797300" y="70827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170180</xdr:rowOff>
    </xdr:from>
    <xdr:to>
      <xdr:col>15</xdr:col>
      <xdr:colOff>101600</xdr:colOff>
      <xdr:row>41</xdr:row>
      <xdr:rowOff>100330</xdr:rowOff>
    </xdr:to>
    <xdr:sp macro="" textlink="">
      <xdr:nvSpPr>
        <xdr:cNvPr id="77" name="楕円 76"/>
        <xdr:cNvSpPr/>
      </xdr:nvSpPr>
      <xdr:spPr>
        <a:xfrm>
          <a:off x="2857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49530</xdr:rowOff>
    </xdr:from>
    <xdr:to>
      <xdr:col>19</xdr:col>
      <xdr:colOff>177800</xdr:colOff>
      <xdr:row>41</xdr:row>
      <xdr:rowOff>53340</xdr:rowOff>
    </xdr:to>
    <xdr:cxnSp macro="">
      <xdr:nvCxnSpPr>
        <xdr:cNvPr id="78" name="直線コネクタ 77"/>
        <xdr:cNvCxnSpPr/>
      </xdr:nvCxnSpPr>
      <xdr:spPr>
        <a:xfrm>
          <a:off x="2908300" y="7078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168275</xdr:rowOff>
    </xdr:from>
    <xdr:to>
      <xdr:col>10</xdr:col>
      <xdr:colOff>165100</xdr:colOff>
      <xdr:row>41</xdr:row>
      <xdr:rowOff>98425</xdr:rowOff>
    </xdr:to>
    <xdr:sp macro="" textlink="">
      <xdr:nvSpPr>
        <xdr:cNvPr id="79" name="楕円 78"/>
        <xdr:cNvSpPr/>
      </xdr:nvSpPr>
      <xdr:spPr>
        <a:xfrm>
          <a:off x="1968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47625</xdr:rowOff>
    </xdr:from>
    <xdr:to>
      <xdr:col>15</xdr:col>
      <xdr:colOff>50800</xdr:colOff>
      <xdr:row>41</xdr:row>
      <xdr:rowOff>49530</xdr:rowOff>
    </xdr:to>
    <xdr:cxnSp macro="">
      <xdr:nvCxnSpPr>
        <xdr:cNvPr id="80" name="直線コネクタ 79"/>
        <xdr:cNvCxnSpPr/>
      </xdr:nvCxnSpPr>
      <xdr:spPr>
        <a:xfrm>
          <a:off x="2019300" y="70770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164465</xdr:rowOff>
    </xdr:from>
    <xdr:to>
      <xdr:col>6</xdr:col>
      <xdr:colOff>38100</xdr:colOff>
      <xdr:row>41</xdr:row>
      <xdr:rowOff>94615</xdr:rowOff>
    </xdr:to>
    <xdr:sp macro="" textlink="">
      <xdr:nvSpPr>
        <xdr:cNvPr id="81" name="楕円 80"/>
        <xdr:cNvSpPr/>
      </xdr:nvSpPr>
      <xdr:spPr>
        <a:xfrm>
          <a:off x="1079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43815</xdr:rowOff>
    </xdr:from>
    <xdr:to>
      <xdr:col>10</xdr:col>
      <xdr:colOff>114300</xdr:colOff>
      <xdr:row>41</xdr:row>
      <xdr:rowOff>47625</xdr:rowOff>
    </xdr:to>
    <xdr:cxnSp macro="">
      <xdr:nvCxnSpPr>
        <xdr:cNvPr id="82" name="直線コネクタ 81"/>
        <xdr:cNvCxnSpPr/>
      </xdr:nvCxnSpPr>
      <xdr:spPr>
        <a:xfrm>
          <a:off x="1130300" y="70732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156862</xdr:rowOff>
    </xdr:from>
    <xdr:ext cx="405111" cy="259045"/>
    <xdr:sp macro="" textlink="">
      <xdr:nvSpPr>
        <xdr:cNvPr id="84" name="n_2aveValue【道路】&#10;有形固定資産減価償却率"/>
        <xdr:cNvSpPr txBox="1"/>
      </xdr:nvSpPr>
      <xdr:spPr>
        <a:xfrm>
          <a:off x="2705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5" name="n_3aveValue【道路】&#10;有形固定資産減価償却率"/>
        <xdr:cNvSpPr txBox="1"/>
      </xdr:nvSpPr>
      <xdr:spPr>
        <a:xfrm>
          <a:off x="1816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95267</xdr:rowOff>
    </xdr:from>
    <xdr:ext cx="405111" cy="259045"/>
    <xdr:sp macro="" textlink="">
      <xdr:nvSpPr>
        <xdr:cNvPr id="87" name="n_1mainValue【道路】&#10;有形固定資産減価償却率"/>
        <xdr:cNvSpPr txBox="1"/>
      </xdr:nvSpPr>
      <xdr:spPr>
        <a:xfrm>
          <a:off x="35820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91457</xdr:rowOff>
    </xdr:from>
    <xdr:ext cx="405111" cy="259045"/>
    <xdr:sp macro="" textlink="">
      <xdr:nvSpPr>
        <xdr:cNvPr id="88" name="n_2mainValue【道路】&#10;有形固定資産減価償却率"/>
        <xdr:cNvSpPr txBox="1"/>
      </xdr:nvSpPr>
      <xdr:spPr>
        <a:xfrm>
          <a:off x="2705744"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89552</xdr:rowOff>
    </xdr:from>
    <xdr:ext cx="405111" cy="259045"/>
    <xdr:sp macro="" textlink="">
      <xdr:nvSpPr>
        <xdr:cNvPr id="89" name="n_3mainValue【道路】&#10;有形固定資産減価償却率"/>
        <xdr:cNvSpPr txBox="1"/>
      </xdr:nvSpPr>
      <xdr:spPr>
        <a:xfrm>
          <a:off x="18167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85742</xdr:rowOff>
    </xdr:from>
    <xdr:ext cx="405111" cy="259045"/>
    <xdr:sp macro="" textlink="">
      <xdr:nvSpPr>
        <xdr:cNvPr id="90" name="n_4mainValue【道路】&#10;有形固定資産減価償却率"/>
        <xdr:cNvSpPr txBox="1"/>
      </xdr:nvSpPr>
      <xdr:spPr>
        <a:xfrm>
          <a:off x="92774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36773</xdr:rowOff>
    </xdr:from>
    <xdr:ext cx="534377" cy="259045"/>
    <xdr:sp macro="" textlink="">
      <xdr:nvSpPr>
        <xdr:cNvPr id="119" name="【道路】&#10;一人当たり延長平均値テキスト"/>
        <xdr:cNvSpPr txBox="1"/>
      </xdr:nvSpPr>
      <xdr:spPr>
        <a:xfrm>
          <a:off x="10515600" y="706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31030</xdr:rowOff>
    </xdr:from>
    <xdr:to>
      <xdr:col>55</xdr:col>
      <xdr:colOff>50800</xdr:colOff>
      <xdr:row>41</xdr:row>
      <xdr:rowOff>132630</xdr:rowOff>
    </xdr:to>
    <xdr:sp macro="" textlink="">
      <xdr:nvSpPr>
        <xdr:cNvPr id="130" name="楕円 129"/>
        <xdr:cNvSpPr/>
      </xdr:nvSpPr>
      <xdr:spPr>
        <a:xfrm>
          <a:off x="10426700" y="706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161857</xdr:rowOff>
    </xdr:from>
    <xdr:ext cx="599010" cy="259045"/>
    <xdr:sp macro="" textlink="">
      <xdr:nvSpPr>
        <xdr:cNvPr id="131" name="【道路】&#10;一人当たり延長該当値テキスト"/>
        <xdr:cNvSpPr txBox="1"/>
      </xdr:nvSpPr>
      <xdr:spPr>
        <a:xfrm>
          <a:off x="10515600" y="684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33081</xdr:rowOff>
    </xdr:from>
    <xdr:to>
      <xdr:col>50</xdr:col>
      <xdr:colOff>165100</xdr:colOff>
      <xdr:row>41</xdr:row>
      <xdr:rowOff>134681</xdr:rowOff>
    </xdr:to>
    <xdr:sp macro="" textlink="">
      <xdr:nvSpPr>
        <xdr:cNvPr id="132" name="楕円 131"/>
        <xdr:cNvSpPr/>
      </xdr:nvSpPr>
      <xdr:spPr>
        <a:xfrm>
          <a:off x="9588500" y="706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81830</xdr:rowOff>
    </xdr:from>
    <xdr:to>
      <xdr:col>55</xdr:col>
      <xdr:colOff>0</xdr:colOff>
      <xdr:row>41</xdr:row>
      <xdr:rowOff>83881</xdr:rowOff>
    </xdr:to>
    <xdr:cxnSp macro="">
      <xdr:nvCxnSpPr>
        <xdr:cNvPr id="133" name="直線コネクタ 132"/>
        <xdr:cNvCxnSpPr/>
      </xdr:nvCxnSpPr>
      <xdr:spPr>
        <a:xfrm flipV="1">
          <a:off x="9639300" y="7111280"/>
          <a:ext cx="8382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34265</xdr:rowOff>
    </xdr:from>
    <xdr:to>
      <xdr:col>46</xdr:col>
      <xdr:colOff>38100</xdr:colOff>
      <xdr:row>41</xdr:row>
      <xdr:rowOff>135865</xdr:rowOff>
    </xdr:to>
    <xdr:sp macro="" textlink="">
      <xdr:nvSpPr>
        <xdr:cNvPr id="134" name="楕円 133"/>
        <xdr:cNvSpPr/>
      </xdr:nvSpPr>
      <xdr:spPr>
        <a:xfrm>
          <a:off x="8699500" y="706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83881</xdr:rowOff>
    </xdr:from>
    <xdr:to>
      <xdr:col>50</xdr:col>
      <xdr:colOff>114300</xdr:colOff>
      <xdr:row>41</xdr:row>
      <xdr:rowOff>85065</xdr:rowOff>
    </xdr:to>
    <xdr:cxnSp macro="">
      <xdr:nvCxnSpPr>
        <xdr:cNvPr id="135" name="直線コネクタ 134"/>
        <xdr:cNvCxnSpPr/>
      </xdr:nvCxnSpPr>
      <xdr:spPr>
        <a:xfrm flipV="1">
          <a:off x="8750300" y="7113331"/>
          <a:ext cx="889000" cy="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36371</xdr:rowOff>
    </xdr:from>
    <xdr:to>
      <xdr:col>41</xdr:col>
      <xdr:colOff>101600</xdr:colOff>
      <xdr:row>41</xdr:row>
      <xdr:rowOff>137971</xdr:rowOff>
    </xdr:to>
    <xdr:sp macro="" textlink="">
      <xdr:nvSpPr>
        <xdr:cNvPr id="136" name="楕円 135"/>
        <xdr:cNvSpPr/>
      </xdr:nvSpPr>
      <xdr:spPr>
        <a:xfrm>
          <a:off x="7810500" y="706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85065</xdr:rowOff>
    </xdr:from>
    <xdr:to>
      <xdr:col>45</xdr:col>
      <xdr:colOff>177800</xdr:colOff>
      <xdr:row>41</xdr:row>
      <xdr:rowOff>87171</xdr:rowOff>
    </xdr:to>
    <xdr:cxnSp macro="">
      <xdr:nvCxnSpPr>
        <xdr:cNvPr id="137" name="直線コネクタ 136"/>
        <xdr:cNvCxnSpPr/>
      </xdr:nvCxnSpPr>
      <xdr:spPr>
        <a:xfrm flipV="1">
          <a:off x="7861300" y="7114515"/>
          <a:ext cx="8890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38665</xdr:rowOff>
    </xdr:from>
    <xdr:to>
      <xdr:col>36</xdr:col>
      <xdr:colOff>165100</xdr:colOff>
      <xdr:row>41</xdr:row>
      <xdr:rowOff>140265</xdr:rowOff>
    </xdr:to>
    <xdr:sp macro="" textlink="">
      <xdr:nvSpPr>
        <xdr:cNvPr id="138" name="楕円 137"/>
        <xdr:cNvSpPr/>
      </xdr:nvSpPr>
      <xdr:spPr>
        <a:xfrm>
          <a:off x="6921500" y="70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87171</xdr:rowOff>
    </xdr:from>
    <xdr:to>
      <xdr:col>41</xdr:col>
      <xdr:colOff>50800</xdr:colOff>
      <xdr:row>41</xdr:row>
      <xdr:rowOff>89465</xdr:rowOff>
    </xdr:to>
    <xdr:cxnSp macro="">
      <xdr:nvCxnSpPr>
        <xdr:cNvPr id="139" name="直線コネクタ 138"/>
        <xdr:cNvCxnSpPr/>
      </xdr:nvCxnSpPr>
      <xdr:spPr>
        <a:xfrm flipV="1">
          <a:off x="6972300" y="7116621"/>
          <a:ext cx="889000" cy="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149063</xdr:rowOff>
    </xdr:from>
    <xdr:ext cx="534377" cy="259045"/>
    <xdr:sp macro="" textlink="">
      <xdr:nvSpPr>
        <xdr:cNvPr id="140" name="n_1aveValue【道路】&#10;一人当たり延長"/>
        <xdr:cNvSpPr txBox="1"/>
      </xdr:nvSpPr>
      <xdr:spPr>
        <a:xfrm>
          <a:off x="9359411" y="717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8162</xdr:rowOff>
    </xdr:from>
    <xdr:ext cx="534377" cy="259045"/>
    <xdr:sp macro="" textlink="">
      <xdr:nvSpPr>
        <xdr:cNvPr id="141" name="n_2aveValue【道路】&#10;一人当たり延長"/>
        <xdr:cNvSpPr txBox="1"/>
      </xdr:nvSpPr>
      <xdr:spPr>
        <a:xfrm>
          <a:off x="8483111" y="720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2415</xdr:rowOff>
    </xdr:from>
    <xdr:ext cx="534377" cy="259045"/>
    <xdr:sp macro="" textlink="">
      <xdr:nvSpPr>
        <xdr:cNvPr id="142" name="n_3aveValue【道路】&#10;一人当たり延長"/>
        <xdr:cNvSpPr txBox="1"/>
      </xdr:nvSpPr>
      <xdr:spPr>
        <a:xfrm>
          <a:off x="7594111" y="720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159601</xdr:rowOff>
    </xdr:from>
    <xdr:ext cx="534377" cy="259045"/>
    <xdr:sp macro="" textlink="">
      <xdr:nvSpPr>
        <xdr:cNvPr id="143" name="n_4aveValue【道路】&#10;一人当たり延長"/>
        <xdr:cNvSpPr txBox="1"/>
      </xdr:nvSpPr>
      <xdr:spPr>
        <a:xfrm>
          <a:off x="6705111" y="718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151208</xdr:rowOff>
    </xdr:from>
    <xdr:ext cx="534377" cy="259045"/>
    <xdr:sp macro="" textlink="">
      <xdr:nvSpPr>
        <xdr:cNvPr id="144" name="n_1mainValue【道路】&#10;一人当たり延長"/>
        <xdr:cNvSpPr txBox="1"/>
      </xdr:nvSpPr>
      <xdr:spPr>
        <a:xfrm>
          <a:off x="9359411" y="683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152392</xdr:rowOff>
    </xdr:from>
    <xdr:ext cx="534377" cy="259045"/>
    <xdr:sp macro="" textlink="">
      <xdr:nvSpPr>
        <xdr:cNvPr id="145" name="n_2mainValue【道路】&#10;一人当たり延長"/>
        <xdr:cNvSpPr txBox="1"/>
      </xdr:nvSpPr>
      <xdr:spPr>
        <a:xfrm>
          <a:off x="8483111" y="68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154498</xdr:rowOff>
    </xdr:from>
    <xdr:ext cx="534377" cy="259045"/>
    <xdr:sp macro="" textlink="">
      <xdr:nvSpPr>
        <xdr:cNvPr id="146" name="n_3mainValue【道路】&#10;一人当たり延長"/>
        <xdr:cNvSpPr txBox="1"/>
      </xdr:nvSpPr>
      <xdr:spPr>
        <a:xfrm>
          <a:off x="7594111" y="684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156792</xdr:rowOff>
    </xdr:from>
    <xdr:ext cx="534377" cy="259045"/>
    <xdr:sp macro="" textlink="">
      <xdr:nvSpPr>
        <xdr:cNvPr id="147" name="n_4mainValue【道路】&#10;一人当たり延長"/>
        <xdr:cNvSpPr txBox="1"/>
      </xdr:nvSpPr>
      <xdr:spPr>
        <a:xfrm>
          <a:off x="6705111" y="68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125565</xdr:rowOff>
    </xdr:from>
    <xdr:ext cx="405111" cy="259045"/>
    <xdr:sp macro="" textlink="">
      <xdr:nvSpPr>
        <xdr:cNvPr id="178" name="【橋りょう・トンネル】&#10;有形固定資産減価償却率平均値テキスト"/>
        <xdr:cNvSpPr txBox="1"/>
      </xdr:nvSpPr>
      <xdr:spPr>
        <a:xfrm>
          <a:off x="4673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127181</xdr:rowOff>
    </xdr:from>
    <xdr:to>
      <xdr:col>24</xdr:col>
      <xdr:colOff>114300</xdr:colOff>
      <xdr:row>62</xdr:row>
      <xdr:rowOff>57331</xdr:rowOff>
    </xdr:to>
    <xdr:sp macro="" textlink="">
      <xdr:nvSpPr>
        <xdr:cNvPr id="189" name="楕円 188"/>
        <xdr:cNvSpPr/>
      </xdr:nvSpPr>
      <xdr:spPr>
        <a:xfrm>
          <a:off x="45847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105608</xdr:rowOff>
    </xdr:from>
    <xdr:ext cx="405111" cy="259045"/>
    <xdr:sp macro="" textlink="">
      <xdr:nvSpPr>
        <xdr:cNvPr id="190" name="【橋りょう・トンネル】&#10;有形固定資産減価償却率該当値テキスト"/>
        <xdr:cNvSpPr txBox="1"/>
      </xdr:nvSpPr>
      <xdr:spPr>
        <a:xfrm>
          <a:off x="4673600"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101056</xdr:rowOff>
    </xdr:from>
    <xdr:to>
      <xdr:col>20</xdr:col>
      <xdr:colOff>38100</xdr:colOff>
      <xdr:row>62</xdr:row>
      <xdr:rowOff>31206</xdr:rowOff>
    </xdr:to>
    <xdr:sp macro="" textlink="">
      <xdr:nvSpPr>
        <xdr:cNvPr id="191" name="楕円 190"/>
        <xdr:cNvSpPr/>
      </xdr:nvSpPr>
      <xdr:spPr>
        <a:xfrm>
          <a:off x="3746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151856</xdr:rowOff>
    </xdr:from>
    <xdr:to>
      <xdr:col>24</xdr:col>
      <xdr:colOff>63500</xdr:colOff>
      <xdr:row>62</xdr:row>
      <xdr:rowOff>6531</xdr:rowOff>
    </xdr:to>
    <xdr:cxnSp macro="">
      <xdr:nvCxnSpPr>
        <xdr:cNvPr id="192" name="直線コネクタ 191"/>
        <xdr:cNvCxnSpPr/>
      </xdr:nvCxnSpPr>
      <xdr:spPr>
        <a:xfrm>
          <a:off x="3797300" y="106103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74930</xdr:rowOff>
    </xdr:from>
    <xdr:to>
      <xdr:col>15</xdr:col>
      <xdr:colOff>101600</xdr:colOff>
      <xdr:row>62</xdr:row>
      <xdr:rowOff>5080</xdr:rowOff>
    </xdr:to>
    <xdr:sp macro="" textlink="">
      <xdr:nvSpPr>
        <xdr:cNvPr id="193" name="楕円 192"/>
        <xdr:cNvSpPr/>
      </xdr:nvSpPr>
      <xdr:spPr>
        <a:xfrm>
          <a:off x="2857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125730</xdr:rowOff>
    </xdr:from>
    <xdr:to>
      <xdr:col>19</xdr:col>
      <xdr:colOff>177800</xdr:colOff>
      <xdr:row>61</xdr:row>
      <xdr:rowOff>151856</xdr:rowOff>
    </xdr:to>
    <xdr:cxnSp macro="">
      <xdr:nvCxnSpPr>
        <xdr:cNvPr id="194" name="直線コネクタ 193"/>
        <xdr:cNvCxnSpPr/>
      </xdr:nvCxnSpPr>
      <xdr:spPr>
        <a:xfrm>
          <a:off x="2908300" y="105841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56969</xdr:rowOff>
    </xdr:from>
    <xdr:to>
      <xdr:col>10</xdr:col>
      <xdr:colOff>165100</xdr:colOff>
      <xdr:row>61</xdr:row>
      <xdr:rowOff>158569</xdr:rowOff>
    </xdr:to>
    <xdr:sp macro="" textlink="">
      <xdr:nvSpPr>
        <xdr:cNvPr id="195" name="楕円 194"/>
        <xdr:cNvSpPr/>
      </xdr:nvSpPr>
      <xdr:spPr>
        <a:xfrm>
          <a:off x="1968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107769</xdr:rowOff>
    </xdr:from>
    <xdr:to>
      <xdr:col>15</xdr:col>
      <xdr:colOff>50800</xdr:colOff>
      <xdr:row>61</xdr:row>
      <xdr:rowOff>125730</xdr:rowOff>
    </xdr:to>
    <xdr:cxnSp macro="">
      <xdr:nvCxnSpPr>
        <xdr:cNvPr id="196" name="直線コネクタ 195"/>
        <xdr:cNvCxnSpPr/>
      </xdr:nvCxnSpPr>
      <xdr:spPr>
        <a:xfrm>
          <a:off x="2019300" y="105662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30843</xdr:rowOff>
    </xdr:from>
    <xdr:to>
      <xdr:col>6</xdr:col>
      <xdr:colOff>38100</xdr:colOff>
      <xdr:row>61</xdr:row>
      <xdr:rowOff>132443</xdr:rowOff>
    </xdr:to>
    <xdr:sp macro="" textlink="">
      <xdr:nvSpPr>
        <xdr:cNvPr id="197" name="楕円 196"/>
        <xdr:cNvSpPr/>
      </xdr:nvSpPr>
      <xdr:spPr>
        <a:xfrm>
          <a:off x="1079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81643</xdr:rowOff>
    </xdr:from>
    <xdr:to>
      <xdr:col>10</xdr:col>
      <xdr:colOff>114300</xdr:colOff>
      <xdr:row>61</xdr:row>
      <xdr:rowOff>107769</xdr:rowOff>
    </xdr:to>
    <xdr:cxnSp macro="">
      <xdr:nvCxnSpPr>
        <xdr:cNvPr id="198" name="直線コネクタ 197"/>
        <xdr:cNvCxnSpPr/>
      </xdr:nvCxnSpPr>
      <xdr:spPr>
        <a:xfrm>
          <a:off x="1130300" y="105400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46100</xdr:rowOff>
    </xdr:from>
    <xdr:ext cx="405111" cy="259045"/>
    <xdr:sp macro="" textlink="">
      <xdr:nvSpPr>
        <xdr:cNvPr id="199" name="n_1aveValue【橋りょう・トンネル】&#10;有形固定資産減価償却率"/>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0" name="n_2aveValue【橋りょう・トンネル】&#10;有形固定資産減価償却率"/>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2" name="n_4aveValue【橋りょう・トンネル】&#10;有形固定資産減価償却率"/>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22333</xdr:rowOff>
    </xdr:from>
    <xdr:ext cx="405111" cy="259045"/>
    <xdr:sp macro="" textlink="">
      <xdr:nvSpPr>
        <xdr:cNvPr id="203" name="n_1mainValue【橋りょう・トンネル】&#10;有形固定資産減価償却率"/>
        <xdr:cNvSpPr txBox="1"/>
      </xdr:nvSpPr>
      <xdr:spPr>
        <a:xfrm>
          <a:off x="35820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167657</xdr:rowOff>
    </xdr:from>
    <xdr:ext cx="405111" cy="259045"/>
    <xdr:sp macro="" textlink="">
      <xdr:nvSpPr>
        <xdr:cNvPr id="204" name="n_2mainValue【橋りょう・トンネル】&#10;有形固定資産減価償却率"/>
        <xdr:cNvSpPr txBox="1"/>
      </xdr:nvSpPr>
      <xdr:spPr>
        <a:xfrm>
          <a:off x="2705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149696</xdr:rowOff>
    </xdr:from>
    <xdr:ext cx="405111" cy="259045"/>
    <xdr:sp macro="" textlink="">
      <xdr:nvSpPr>
        <xdr:cNvPr id="205" name="n_3mainValue【橋りょう・トンネル】&#10;有形固定資産減価償却率"/>
        <xdr:cNvSpPr txBox="1"/>
      </xdr:nvSpPr>
      <xdr:spPr>
        <a:xfrm>
          <a:off x="1816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123570</xdr:rowOff>
    </xdr:from>
    <xdr:ext cx="405111" cy="259045"/>
    <xdr:sp macro="" textlink="">
      <xdr:nvSpPr>
        <xdr:cNvPr id="206" name="n_4mainValue【橋りょう・トンネル】&#10;有形固定資産減価償却率"/>
        <xdr:cNvSpPr txBox="1"/>
      </xdr:nvSpPr>
      <xdr:spPr>
        <a:xfrm>
          <a:off x="927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27486</xdr:rowOff>
    </xdr:from>
    <xdr:ext cx="599010" cy="259045"/>
    <xdr:sp macro="" textlink="">
      <xdr:nvSpPr>
        <xdr:cNvPr id="235" name="【橋りょう・トンネル】&#10;一人当たり有形固定資産（償却資産）額平均値テキスト"/>
        <xdr:cNvSpPr txBox="1"/>
      </xdr:nvSpPr>
      <xdr:spPr>
        <a:xfrm>
          <a:off x="10515600" y="10657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130222</xdr:rowOff>
    </xdr:from>
    <xdr:to>
      <xdr:col>55</xdr:col>
      <xdr:colOff>50800</xdr:colOff>
      <xdr:row>61</xdr:row>
      <xdr:rowOff>60372</xdr:rowOff>
    </xdr:to>
    <xdr:sp macro="" textlink="">
      <xdr:nvSpPr>
        <xdr:cNvPr id="246" name="楕円 245"/>
        <xdr:cNvSpPr/>
      </xdr:nvSpPr>
      <xdr:spPr>
        <a:xfrm>
          <a:off x="10426700" y="104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153099</xdr:rowOff>
    </xdr:from>
    <xdr:ext cx="690189" cy="259045"/>
    <xdr:sp macro="" textlink="">
      <xdr:nvSpPr>
        <xdr:cNvPr id="247" name="【橋りょう・トンネル】&#10;一人当たり有形固定資産（償却資産）額該当値テキスト"/>
        <xdr:cNvSpPr txBox="1"/>
      </xdr:nvSpPr>
      <xdr:spPr>
        <a:xfrm>
          <a:off x="10515600" y="102686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139557</xdr:rowOff>
    </xdr:from>
    <xdr:to>
      <xdr:col>50</xdr:col>
      <xdr:colOff>165100</xdr:colOff>
      <xdr:row>61</xdr:row>
      <xdr:rowOff>69707</xdr:rowOff>
    </xdr:to>
    <xdr:sp macro="" textlink="">
      <xdr:nvSpPr>
        <xdr:cNvPr id="248" name="楕円 247"/>
        <xdr:cNvSpPr/>
      </xdr:nvSpPr>
      <xdr:spPr>
        <a:xfrm>
          <a:off x="9588500" y="104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9572</xdr:rowOff>
    </xdr:from>
    <xdr:to>
      <xdr:col>55</xdr:col>
      <xdr:colOff>0</xdr:colOff>
      <xdr:row>61</xdr:row>
      <xdr:rowOff>18907</xdr:rowOff>
    </xdr:to>
    <xdr:cxnSp macro="">
      <xdr:nvCxnSpPr>
        <xdr:cNvPr id="249" name="直線コネクタ 248"/>
        <xdr:cNvCxnSpPr/>
      </xdr:nvCxnSpPr>
      <xdr:spPr>
        <a:xfrm flipV="1">
          <a:off x="9639300" y="10468022"/>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142911</xdr:rowOff>
    </xdr:from>
    <xdr:to>
      <xdr:col>46</xdr:col>
      <xdr:colOff>38100</xdr:colOff>
      <xdr:row>61</xdr:row>
      <xdr:rowOff>73061</xdr:rowOff>
    </xdr:to>
    <xdr:sp macro="" textlink="">
      <xdr:nvSpPr>
        <xdr:cNvPr id="250" name="楕円 249"/>
        <xdr:cNvSpPr/>
      </xdr:nvSpPr>
      <xdr:spPr>
        <a:xfrm>
          <a:off x="8699500" y="1042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18907</xdr:rowOff>
    </xdr:from>
    <xdr:to>
      <xdr:col>50</xdr:col>
      <xdr:colOff>114300</xdr:colOff>
      <xdr:row>61</xdr:row>
      <xdr:rowOff>22261</xdr:rowOff>
    </xdr:to>
    <xdr:cxnSp macro="">
      <xdr:nvCxnSpPr>
        <xdr:cNvPr id="251" name="直線コネクタ 250"/>
        <xdr:cNvCxnSpPr/>
      </xdr:nvCxnSpPr>
      <xdr:spPr>
        <a:xfrm flipV="1">
          <a:off x="8750300" y="10477357"/>
          <a:ext cx="8890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155935</xdr:rowOff>
    </xdr:from>
    <xdr:to>
      <xdr:col>41</xdr:col>
      <xdr:colOff>101600</xdr:colOff>
      <xdr:row>61</xdr:row>
      <xdr:rowOff>86085</xdr:rowOff>
    </xdr:to>
    <xdr:sp macro="" textlink="">
      <xdr:nvSpPr>
        <xdr:cNvPr id="252" name="楕円 251"/>
        <xdr:cNvSpPr/>
      </xdr:nvSpPr>
      <xdr:spPr>
        <a:xfrm>
          <a:off x="7810500" y="1044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22261</xdr:rowOff>
    </xdr:from>
    <xdr:to>
      <xdr:col>45</xdr:col>
      <xdr:colOff>177800</xdr:colOff>
      <xdr:row>61</xdr:row>
      <xdr:rowOff>35285</xdr:rowOff>
    </xdr:to>
    <xdr:cxnSp macro="">
      <xdr:nvCxnSpPr>
        <xdr:cNvPr id="253" name="直線コネクタ 252"/>
        <xdr:cNvCxnSpPr/>
      </xdr:nvCxnSpPr>
      <xdr:spPr>
        <a:xfrm flipV="1">
          <a:off x="7861300" y="10480711"/>
          <a:ext cx="889000" cy="1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167699</xdr:rowOff>
    </xdr:from>
    <xdr:to>
      <xdr:col>36</xdr:col>
      <xdr:colOff>165100</xdr:colOff>
      <xdr:row>61</xdr:row>
      <xdr:rowOff>97849</xdr:rowOff>
    </xdr:to>
    <xdr:sp macro="" textlink="">
      <xdr:nvSpPr>
        <xdr:cNvPr id="254" name="楕円 253"/>
        <xdr:cNvSpPr/>
      </xdr:nvSpPr>
      <xdr:spPr>
        <a:xfrm>
          <a:off x="6921500" y="104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35285</xdr:rowOff>
    </xdr:from>
    <xdr:to>
      <xdr:col>41</xdr:col>
      <xdr:colOff>50800</xdr:colOff>
      <xdr:row>61</xdr:row>
      <xdr:rowOff>47049</xdr:rowOff>
    </xdr:to>
    <xdr:cxnSp macro="">
      <xdr:nvCxnSpPr>
        <xdr:cNvPr id="255" name="直線コネクタ 254"/>
        <xdr:cNvCxnSpPr/>
      </xdr:nvCxnSpPr>
      <xdr:spPr>
        <a:xfrm flipV="1">
          <a:off x="6972300" y="10493735"/>
          <a:ext cx="889000" cy="1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153112</xdr:rowOff>
    </xdr:from>
    <xdr:ext cx="599010" cy="259045"/>
    <xdr:sp macro="" textlink="">
      <xdr:nvSpPr>
        <xdr:cNvPr id="256" name="n_1aveValue【橋りょう・トンネル】&#10;一人当たり有形固定資産（償却資産）額"/>
        <xdr:cNvSpPr txBox="1"/>
      </xdr:nvSpPr>
      <xdr:spPr>
        <a:xfrm>
          <a:off x="93270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141893</xdr:rowOff>
    </xdr:from>
    <xdr:ext cx="599010" cy="259045"/>
    <xdr:sp macro="" textlink="">
      <xdr:nvSpPr>
        <xdr:cNvPr id="257" name="n_2aveValue【橋りょう・トンネル】&#10;一人当たり有形固定資産（償却資産）額"/>
        <xdr:cNvSpPr txBox="1"/>
      </xdr:nvSpPr>
      <xdr:spPr>
        <a:xfrm>
          <a:off x="8450795" y="10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101257</xdr:rowOff>
    </xdr:from>
    <xdr:ext cx="599010" cy="259045"/>
    <xdr:sp macro="" textlink="">
      <xdr:nvSpPr>
        <xdr:cNvPr id="258" name="n_3aveValue【橋りょう・トンネル】&#10;一人当たり有形固定資産（償却資産）額"/>
        <xdr:cNvSpPr txBox="1"/>
      </xdr:nvSpPr>
      <xdr:spPr>
        <a:xfrm>
          <a:off x="7561795" y="107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109564</xdr:rowOff>
    </xdr:from>
    <xdr:ext cx="599010" cy="259045"/>
    <xdr:sp macro="" textlink="">
      <xdr:nvSpPr>
        <xdr:cNvPr id="259" name="n_4aveValue【橋りょう・トンネル】&#10;一人当たり有形固定資産（償却資産）額"/>
        <xdr:cNvSpPr txBox="1"/>
      </xdr:nvSpPr>
      <xdr:spPr>
        <a:xfrm>
          <a:off x="6672795" y="1073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86234</xdr:rowOff>
    </xdr:from>
    <xdr:ext cx="690189" cy="259045"/>
    <xdr:sp macro="" textlink="">
      <xdr:nvSpPr>
        <xdr:cNvPr id="260" name="n_1mainValue【橋りょう・トンネル】&#10;一人当たり有形固定資産（償却資産）額"/>
        <xdr:cNvSpPr txBox="1"/>
      </xdr:nvSpPr>
      <xdr:spPr>
        <a:xfrm>
          <a:off x="9281505" y="102017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89588</xdr:rowOff>
    </xdr:from>
    <xdr:ext cx="690189" cy="259045"/>
    <xdr:sp macro="" textlink="">
      <xdr:nvSpPr>
        <xdr:cNvPr id="261" name="n_2mainValue【橋りょう・トンネル】&#10;一人当たり有形固定資産（償却資産）額"/>
        <xdr:cNvSpPr txBox="1"/>
      </xdr:nvSpPr>
      <xdr:spPr>
        <a:xfrm>
          <a:off x="8405205" y="1020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102612</xdr:rowOff>
    </xdr:from>
    <xdr:ext cx="690189" cy="259045"/>
    <xdr:sp macro="" textlink="">
      <xdr:nvSpPr>
        <xdr:cNvPr id="262" name="n_3mainValue【橋りょう・トンネル】&#10;一人当たり有形固定資産（償却資産）額"/>
        <xdr:cNvSpPr txBox="1"/>
      </xdr:nvSpPr>
      <xdr:spPr>
        <a:xfrm>
          <a:off x="7516205" y="10218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114376</xdr:rowOff>
    </xdr:from>
    <xdr:ext cx="690189" cy="259045"/>
    <xdr:sp macro="" textlink="">
      <xdr:nvSpPr>
        <xdr:cNvPr id="263" name="n_4mainValue【橋りょう・トンネル】&#10;一人当たり有形固定資産（償却資産）額"/>
        <xdr:cNvSpPr txBox="1"/>
      </xdr:nvSpPr>
      <xdr:spPr>
        <a:xfrm>
          <a:off x="6627205" y="10229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3" name="【公営住宅】&#10;有形固定資産減価償却率平均値テキスト"/>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27305</xdr:rowOff>
    </xdr:from>
    <xdr:to>
      <xdr:col>24</xdr:col>
      <xdr:colOff>114300</xdr:colOff>
      <xdr:row>84</xdr:row>
      <xdr:rowOff>128905</xdr:rowOff>
    </xdr:to>
    <xdr:sp macro="" textlink="">
      <xdr:nvSpPr>
        <xdr:cNvPr id="304" name="楕円 303"/>
        <xdr:cNvSpPr/>
      </xdr:nvSpPr>
      <xdr:spPr>
        <a:xfrm>
          <a:off x="4584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5732</xdr:rowOff>
    </xdr:from>
    <xdr:ext cx="405111" cy="259045"/>
    <xdr:sp macro="" textlink="">
      <xdr:nvSpPr>
        <xdr:cNvPr id="305" name="【公営住宅】&#10;有形固定資産減価償却率該当値テキスト"/>
        <xdr:cNvSpPr txBox="1"/>
      </xdr:nvSpPr>
      <xdr:spPr>
        <a:xfrm>
          <a:off x="4673600"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168275</xdr:rowOff>
    </xdr:from>
    <xdr:to>
      <xdr:col>20</xdr:col>
      <xdr:colOff>38100</xdr:colOff>
      <xdr:row>84</xdr:row>
      <xdr:rowOff>98425</xdr:rowOff>
    </xdr:to>
    <xdr:sp macro="" textlink="">
      <xdr:nvSpPr>
        <xdr:cNvPr id="306" name="楕円 305"/>
        <xdr:cNvSpPr/>
      </xdr:nvSpPr>
      <xdr:spPr>
        <a:xfrm>
          <a:off x="3746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47625</xdr:rowOff>
    </xdr:from>
    <xdr:to>
      <xdr:col>24</xdr:col>
      <xdr:colOff>63500</xdr:colOff>
      <xdr:row>84</xdr:row>
      <xdr:rowOff>78105</xdr:rowOff>
    </xdr:to>
    <xdr:cxnSp macro="">
      <xdr:nvCxnSpPr>
        <xdr:cNvPr id="307" name="直線コネクタ 306"/>
        <xdr:cNvCxnSpPr/>
      </xdr:nvCxnSpPr>
      <xdr:spPr>
        <a:xfrm>
          <a:off x="3797300" y="144494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133986</xdr:rowOff>
    </xdr:from>
    <xdr:to>
      <xdr:col>15</xdr:col>
      <xdr:colOff>101600</xdr:colOff>
      <xdr:row>84</xdr:row>
      <xdr:rowOff>64136</xdr:rowOff>
    </xdr:to>
    <xdr:sp macro="" textlink="">
      <xdr:nvSpPr>
        <xdr:cNvPr id="308" name="楕円 307"/>
        <xdr:cNvSpPr/>
      </xdr:nvSpPr>
      <xdr:spPr>
        <a:xfrm>
          <a:off x="2857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13336</xdr:rowOff>
    </xdr:from>
    <xdr:to>
      <xdr:col>19</xdr:col>
      <xdr:colOff>177800</xdr:colOff>
      <xdr:row>84</xdr:row>
      <xdr:rowOff>47625</xdr:rowOff>
    </xdr:to>
    <xdr:cxnSp macro="">
      <xdr:nvCxnSpPr>
        <xdr:cNvPr id="309" name="直線コネクタ 308"/>
        <xdr:cNvCxnSpPr/>
      </xdr:nvCxnSpPr>
      <xdr:spPr>
        <a:xfrm>
          <a:off x="2908300" y="144151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111125</xdr:rowOff>
    </xdr:from>
    <xdr:to>
      <xdr:col>10</xdr:col>
      <xdr:colOff>165100</xdr:colOff>
      <xdr:row>84</xdr:row>
      <xdr:rowOff>41275</xdr:rowOff>
    </xdr:to>
    <xdr:sp macro="" textlink="">
      <xdr:nvSpPr>
        <xdr:cNvPr id="310" name="楕円 309"/>
        <xdr:cNvSpPr/>
      </xdr:nvSpPr>
      <xdr:spPr>
        <a:xfrm>
          <a:off x="1968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161925</xdr:rowOff>
    </xdr:from>
    <xdr:to>
      <xdr:col>15</xdr:col>
      <xdr:colOff>50800</xdr:colOff>
      <xdr:row>84</xdr:row>
      <xdr:rowOff>13336</xdr:rowOff>
    </xdr:to>
    <xdr:cxnSp macro="">
      <xdr:nvCxnSpPr>
        <xdr:cNvPr id="311" name="直線コネクタ 310"/>
        <xdr:cNvCxnSpPr/>
      </xdr:nvCxnSpPr>
      <xdr:spPr>
        <a:xfrm>
          <a:off x="2019300" y="143922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99695</xdr:rowOff>
    </xdr:from>
    <xdr:to>
      <xdr:col>6</xdr:col>
      <xdr:colOff>38100</xdr:colOff>
      <xdr:row>84</xdr:row>
      <xdr:rowOff>29845</xdr:rowOff>
    </xdr:to>
    <xdr:sp macro="" textlink="">
      <xdr:nvSpPr>
        <xdr:cNvPr id="312" name="楕円 311"/>
        <xdr:cNvSpPr/>
      </xdr:nvSpPr>
      <xdr:spPr>
        <a:xfrm>
          <a:off x="1079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150495</xdr:rowOff>
    </xdr:from>
    <xdr:to>
      <xdr:col>10</xdr:col>
      <xdr:colOff>114300</xdr:colOff>
      <xdr:row>83</xdr:row>
      <xdr:rowOff>161925</xdr:rowOff>
    </xdr:to>
    <xdr:cxnSp macro="">
      <xdr:nvCxnSpPr>
        <xdr:cNvPr id="313" name="直線コネクタ 312"/>
        <xdr:cNvCxnSpPr/>
      </xdr:nvCxnSpPr>
      <xdr:spPr>
        <a:xfrm>
          <a:off x="1130300" y="143808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14" name="n_1aveValue【公営住宅】&#10;有形固定資産減価償却率"/>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5" name="n_2aveValue【公営住宅】&#10;有形固定資産減価償却率"/>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6" name="n_3aveValue【公営住宅】&#10;有形固定資産減価償却率"/>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7" name="n_4aveValue【公営住宅】&#10;有形固定資産減価償却率"/>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89552</xdr:rowOff>
    </xdr:from>
    <xdr:ext cx="405111" cy="259045"/>
    <xdr:sp macro="" textlink="">
      <xdr:nvSpPr>
        <xdr:cNvPr id="318" name="n_1mainValue【公営住宅】&#10;有形固定資産減価償却率"/>
        <xdr:cNvSpPr txBox="1"/>
      </xdr:nvSpPr>
      <xdr:spPr>
        <a:xfrm>
          <a:off x="35820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55263</xdr:rowOff>
    </xdr:from>
    <xdr:ext cx="405111" cy="259045"/>
    <xdr:sp macro="" textlink="">
      <xdr:nvSpPr>
        <xdr:cNvPr id="319" name="n_2mainValue【公営住宅】&#10;有形固定資産減価償却率"/>
        <xdr:cNvSpPr txBox="1"/>
      </xdr:nvSpPr>
      <xdr:spPr>
        <a:xfrm>
          <a:off x="2705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32402</xdr:rowOff>
    </xdr:from>
    <xdr:ext cx="405111" cy="259045"/>
    <xdr:sp macro="" textlink="">
      <xdr:nvSpPr>
        <xdr:cNvPr id="320" name="n_3mainValue【公営住宅】&#10;有形固定資産減価償却率"/>
        <xdr:cNvSpPr txBox="1"/>
      </xdr:nvSpPr>
      <xdr:spPr>
        <a:xfrm>
          <a:off x="1816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20972</xdr:rowOff>
    </xdr:from>
    <xdr:ext cx="405111" cy="259045"/>
    <xdr:sp macro="" textlink="">
      <xdr:nvSpPr>
        <xdr:cNvPr id="321" name="n_4mainValue【公営住宅】&#10;有形固定資産減価償却率"/>
        <xdr:cNvSpPr txBox="1"/>
      </xdr:nvSpPr>
      <xdr:spPr>
        <a:xfrm>
          <a:off x="927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142512</xdr:rowOff>
    </xdr:from>
    <xdr:ext cx="469744" cy="259045"/>
    <xdr:sp macro="" textlink="">
      <xdr:nvSpPr>
        <xdr:cNvPr id="350" name="【公営住宅】&#10;一人当たり面積平均値テキスト"/>
        <xdr:cNvSpPr txBox="1"/>
      </xdr:nvSpPr>
      <xdr:spPr>
        <a:xfrm>
          <a:off x="10515600" y="1454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97637</xdr:rowOff>
    </xdr:from>
    <xdr:to>
      <xdr:col>55</xdr:col>
      <xdr:colOff>50800</xdr:colOff>
      <xdr:row>85</xdr:row>
      <xdr:rowOff>27787</xdr:rowOff>
    </xdr:to>
    <xdr:sp macro="" textlink="">
      <xdr:nvSpPr>
        <xdr:cNvPr id="361" name="楕円 360"/>
        <xdr:cNvSpPr/>
      </xdr:nvSpPr>
      <xdr:spPr>
        <a:xfrm>
          <a:off x="10426700" y="1449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120514</xdr:rowOff>
    </xdr:from>
    <xdr:ext cx="469744" cy="259045"/>
    <xdr:sp macro="" textlink="">
      <xdr:nvSpPr>
        <xdr:cNvPr id="362" name="【公営住宅】&#10;一人当たり面積該当値テキスト"/>
        <xdr:cNvSpPr txBox="1"/>
      </xdr:nvSpPr>
      <xdr:spPr>
        <a:xfrm>
          <a:off x="10515600"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98400</xdr:rowOff>
    </xdr:from>
    <xdr:to>
      <xdr:col>50</xdr:col>
      <xdr:colOff>165100</xdr:colOff>
      <xdr:row>85</xdr:row>
      <xdr:rowOff>28550</xdr:rowOff>
    </xdr:to>
    <xdr:sp macro="" textlink="">
      <xdr:nvSpPr>
        <xdr:cNvPr id="363" name="楕円 362"/>
        <xdr:cNvSpPr/>
      </xdr:nvSpPr>
      <xdr:spPr>
        <a:xfrm>
          <a:off x="9588500" y="145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148437</xdr:rowOff>
    </xdr:from>
    <xdr:to>
      <xdr:col>55</xdr:col>
      <xdr:colOff>0</xdr:colOff>
      <xdr:row>84</xdr:row>
      <xdr:rowOff>149200</xdr:rowOff>
    </xdr:to>
    <xdr:cxnSp macro="">
      <xdr:nvCxnSpPr>
        <xdr:cNvPr id="364" name="直線コネクタ 363"/>
        <xdr:cNvCxnSpPr/>
      </xdr:nvCxnSpPr>
      <xdr:spPr>
        <a:xfrm flipV="1">
          <a:off x="9639300" y="14550237"/>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97486</xdr:rowOff>
    </xdr:from>
    <xdr:to>
      <xdr:col>46</xdr:col>
      <xdr:colOff>38100</xdr:colOff>
      <xdr:row>85</xdr:row>
      <xdr:rowOff>27636</xdr:rowOff>
    </xdr:to>
    <xdr:sp macro="" textlink="">
      <xdr:nvSpPr>
        <xdr:cNvPr id="365" name="楕円 364"/>
        <xdr:cNvSpPr/>
      </xdr:nvSpPr>
      <xdr:spPr>
        <a:xfrm>
          <a:off x="8699500" y="1449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148286</xdr:rowOff>
    </xdr:from>
    <xdr:to>
      <xdr:col>50</xdr:col>
      <xdr:colOff>114300</xdr:colOff>
      <xdr:row>84</xdr:row>
      <xdr:rowOff>149200</xdr:rowOff>
    </xdr:to>
    <xdr:cxnSp macro="">
      <xdr:nvCxnSpPr>
        <xdr:cNvPr id="366" name="直線コネクタ 365"/>
        <xdr:cNvCxnSpPr/>
      </xdr:nvCxnSpPr>
      <xdr:spPr>
        <a:xfrm>
          <a:off x="8750300" y="1455008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116230</xdr:rowOff>
    </xdr:from>
    <xdr:to>
      <xdr:col>41</xdr:col>
      <xdr:colOff>101600</xdr:colOff>
      <xdr:row>85</xdr:row>
      <xdr:rowOff>46380</xdr:rowOff>
    </xdr:to>
    <xdr:sp macro="" textlink="">
      <xdr:nvSpPr>
        <xdr:cNvPr id="367" name="楕円 366"/>
        <xdr:cNvSpPr/>
      </xdr:nvSpPr>
      <xdr:spPr>
        <a:xfrm>
          <a:off x="7810500" y="145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148286</xdr:rowOff>
    </xdr:from>
    <xdr:to>
      <xdr:col>45</xdr:col>
      <xdr:colOff>177800</xdr:colOff>
      <xdr:row>84</xdr:row>
      <xdr:rowOff>167030</xdr:rowOff>
    </xdr:to>
    <xdr:cxnSp macro="">
      <xdr:nvCxnSpPr>
        <xdr:cNvPr id="368" name="直線コネクタ 367"/>
        <xdr:cNvCxnSpPr/>
      </xdr:nvCxnSpPr>
      <xdr:spPr>
        <a:xfrm flipV="1">
          <a:off x="7861300" y="14550086"/>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125679</xdr:rowOff>
    </xdr:from>
    <xdr:to>
      <xdr:col>36</xdr:col>
      <xdr:colOff>165100</xdr:colOff>
      <xdr:row>85</xdr:row>
      <xdr:rowOff>55829</xdr:rowOff>
    </xdr:to>
    <xdr:sp macro="" textlink="">
      <xdr:nvSpPr>
        <xdr:cNvPr id="369" name="楕円 368"/>
        <xdr:cNvSpPr/>
      </xdr:nvSpPr>
      <xdr:spPr>
        <a:xfrm>
          <a:off x="6921500" y="1452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167030</xdr:rowOff>
    </xdr:from>
    <xdr:to>
      <xdr:col>41</xdr:col>
      <xdr:colOff>50800</xdr:colOff>
      <xdr:row>85</xdr:row>
      <xdr:rowOff>5029</xdr:rowOff>
    </xdr:to>
    <xdr:cxnSp macro="">
      <xdr:nvCxnSpPr>
        <xdr:cNvPr id="370" name="直線コネクタ 369"/>
        <xdr:cNvCxnSpPr/>
      </xdr:nvCxnSpPr>
      <xdr:spPr>
        <a:xfrm flipV="1">
          <a:off x="6972300" y="14568830"/>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99762</xdr:rowOff>
    </xdr:from>
    <xdr:ext cx="469744" cy="259045"/>
    <xdr:sp macro="" textlink="">
      <xdr:nvSpPr>
        <xdr:cNvPr id="371" name="n_1aveValue【公営住宅】&#10;一人当たり面積"/>
        <xdr:cNvSpPr txBox="1"/>
      </xdr:nvSpPr>
      <xdr:spPr>
        <a:xfrm>
          <a:off x="93917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114927</xdr:rowOff>
    </xdr:from>
    <xdr:ext cx="469744" cy="259045"/>
    <xdr:sp macro="" textlink="">
      <xdr:nvSpPr>
        <xdr:cNvPr id="372" name="n_2aveValue【公営住宅】&#10;一人当たり面積"/>
        <xdr:cNvSpPr txBox="1"/>
      </xdr:nvSpPr>
      <xdr:spPr>
        <a:xfrm>
          <a:off x="8515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107154</xdr:rowOff>
    </xdr:from>
    <xdr:ext cx="469744" cy="259045"/>
    <xdr:sp macro="" textlink="">
      <xdr:nvSpPr>
        <xdr:cNvPr id="373" name="n_3aveValue【公営住宅】&#10;一人当たり面積"/>
        <xdr:cNvSpPr txBox="1"/>
      </xdr:nvSpPr>
      <xdr:spPr>
        <a:xfrm>
          <a:off x="7626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102430</xdr:rowOff>
    </xdr:from>
    <xdr:ext cx="469744" cy="259045"/>
    <xdr:sp macro="" textlink="">
      <xdr:nvSpPr>
        <xdr:cNvPr id="374" name="n_4aveValue【公営住宅】&#10;一人当たり面積"/>
        <xdr:cNvSpPr txBox="1"/>
      </xdr:nvSpPr>
      <xdr:spPr>
        <a:xfrm>
          <a:off x="6737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45077</xdr:rowOff>
    </xdr:from>
    <xdr:ext cx="469744" cy="259045"/>
    <xdr:sp macro="" textlink="">
      <xdr:nvSpPr>
        <xdr:cNvPr id="375" name="n_1mainValue【公営住宅】&#10;一人当たり面積"/>
        <xdr:cNvSpPr txBox="1"/>
      </xdr:nvSpPr>
      <xdr:spPr>
        <a:xfrm>
          <a:off x="9391727" y="142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44163</xdr:rowOff>
    </xdr:from>
    <xdr:ext cx="469744" cy="259045"/>
    <xdr:sp macro="" textlink="">
      <xdr:nvSpPr>
        <xdr:cNvPr id="376" name="n_2mainValue【公営住宅】&#10;一人当たり面積"/>
        <xdr:cNvSpPr txBox="1"/>
      </xdr:nvSpPr>
      <xdr:spPr>
        <a:xfrm>
          <a:off x="8515427" y="1427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62907</xdr:rowOff>
    </xdr:from>
    <xdr:ext cx="469744" cy="259045"/>
    <xdr:sp macro="" textlink="">
      <xdr:nvSpPr>
        <xdr:cNvPr id="377" name="n_3mainValue【公営住宅】&#10;一人当たり面積"/>
        <xdr:cNvSpPr txBox="1"/>
      </xdr:nvSpPr>
      <xdr:spPr>
        <a:xfrm>
          <a:off x="7626427" y="142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72356</xdr:rowOff>
    </xdr:from>
    <xdr:ext cx="469744" cy="259045"/>
    <xdr:sp macro="" textlink="">
      <xdr:nvSpPr>
        <xdr:cNvPr id="378" name="n_4mainValue【公営住宅】&#10;一人当たり面積"/>
        <xdr:cNvSpPr txBox="1"/>
      </xdr:nvSpPr>
      <xdr:spPr>
        <a:xfrm>
          <a:off x="6737427" y="1430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57711</xdr:rowOff>
    </xdr:from>
    <xdr:ext cx="405111" cy="259045"/>
    <xdr:sp macro="" textlink="">
      <xdr:nvSpPr>
        <xdr:cNvPr id="425" name="【認定こども園・幼稚園・保育所】&#10;有形固定資産減価償却率平均値テキスト"/>
        <xdr:cNvSpPr txBox="1"/>
      </xdr:nvSpPr>
      <xdr:spPr>
        <a:xfrm>
          <a:off x="16357600" y="6401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429" name="フローチャート: 判断 428"/>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430" name="フローチャート: 判断 429"/>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71120</xdr:rowOff>
    </xdr:from>
    <xdr:to>
      <xdr:col>85</xdr:col>
      <xdr:colOff>177800</xdr:colOff>
      <xdr:row>35</xdr:row>
      <xdr:rowOff>1270</xdr:rowOff>
    </xdr:to>
    <xdr:sp macro="" textlink="">
      <xdr:nvSpPr>
        <xdr:cNvPr id="436" name="楕円 435"/>
        <xdr:cNvSpPr/>
      </xdr:nvSpPr>
      <xdr:spPr>
        <a:xfrm>
          <a:off x="162687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157497</xdr:rowOff>
    </xdr:from>
    <xdr:ext cx="405111" cy="259045"/>
    <xdr:sp macro="" textlink="">
      <xdr:nvSpPr>
        <xdr:cNvPr id="437" name="【認定こども園・幼稚園・保育所】&#10;有形固定資産減価償却率該当値テキスト"/>
        <xdr:cNvSpPr txBox="1"/>
      </xdr:nvSpPr>
      <xdr:spPr>
        <a:xfrm>
          <a:off x="16357600"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13970</xdr:rowOff>
    </xdr:from>
    <xdr:to>
      <xdr:col>81</xdr:col>
      <xdr:colOff>101600</xdr:colOff>
      <xdr:row>34</xdr:row>
      <xdr:rowOff>115570</xdr:rowOff>
    </xdr:to>
    <xdr:sp macro="" textlink="">
      <xdr:nvSpPr>
        <xdr:cNvPr id="438" name="楕円 437"/>
        <xdr:cNvSpPr/>
      </xdr:nvSpPr>
      <xdr:spPr>
        <a:xfrm>
          <a:off x="15430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64770</xdr:rowOff>
    </xdr:from>
    <xdr:to>
      <xdr:col>85</xdr:col>
      <xdr:colOff>127000</xdr:colOff>
      <xdr:row>34</xdr:row>
      <xdr:rowOff>121920</xdr:rowOff>
    </xdr:to>
    <xdr:cxnSp macro="">
      <xdr:nvCxnSpPr>
        <xdr:cNvPr id="439" name="直線コネクタ 438"/>
        <xdr:cNvCxnSpPr/>
      </xdr:nvCxnSpPr>
      <xdr:spPr>
        <a:xfrm>
          <a:off x="15481300" y="589407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129903</xdr:rowOff>
    </xdr:from>
    <xdr:to>
      <xdr:col>76</xdr:col>
      <xdr:colOff>165100</xdr:colOff>
      <xdr:row>34</xdr:row>
      <xdr:rowOff>60053</xdr:rowOff>
    </xdr:to>
    <xdr:sp macro="" textlink="">
      <xdr:nvSpPr>
        <xdr:cNvPr id="440" name="楕円 439"/>
        <xdr:cNvSpPr/>
      </xdr:nvSpPr>
      <xdr:spPr>
        <a:xfrm>
          <a:off x="14541500" y="57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9253</xdr:rowOff>
    </xdr:from>
    <xdr:to>
      <xdr:col>81</xdr:col>
      <xdr:colOff>50800</xdr:colOff>
      <xdr:row>34</xdr:row>
      <xdr:rowOff>64770</xdr:rowOff>
    </xdr:to>
    <xdr:cxnSp macro="">
      <xdr:nvCxnSpPr>
        <xdr:cNvPr id="441" name="直線コネクタ 440"/>
        <xdr:cNvCxnSpPr/>
      </xdr:nvCxnSpPr>
      <xdr:spPr>
        <a:xfrm>
          <a:off x="14592300" y="583855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72753</xdr:rowOff>
    </xdr:from>
    <xdr:to>
      <xdr:col>72</xdr:col>
      <xdr:colOff>38100</xdr:colOff>
      <xdr:row>34</xdr:row>
      <xdr:rowOff>2903</xdr:rowOff>
    </xdr:to>
    <xdr:sp macro="" textlink="">
      <xdr:nvSpPr>
        <xdr:cNvPr id="442" name="楕円 441"/>
        <xdr:cNvSpPr/>
      </xdr:nvSpPr>
      <xdr:spPr>
        <a:xfrm>
          <a:off x="13652500" y="573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123553</xdr:rowOff>
    </xdr:from>
    <xdr:to>
      <xdr:col>76</xdr:col>
      <xdr:colOff>114300</xdr:colOff>
      <xdr:row>34</xdr:row>
      <xdr:rowOff>9253</xdr:rowOff>
    </xdr:to>
    <xdr:cxnSp macro="">
      <xdr:nvCxnSpPr>
        <xdr:cNvPr id="443" name="直線コネクタ 442"/>
        <xdr:cNvCxnSpPr/>
      </xdr:nvCxnSpPr>
      <xdr:spPr>
        <a:xfrm>
          <a:off x="13703300" y="578140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27033</xdr:rowOff>
    </xdr:from>
    <xdr:to>
      <xdr:col>67</xdr:col>
      <xdr:colOff>101600</xdr:colOff>
      <xdr:row>40</xdr:row>
      <xdr:rowOff>128633</xdr:rowOff>
    </xdr:to>
    <xdr:sp macro="" textlink="">
      <xdr:nvSpPr>
        <xdr:cNvPr id="444" name="楕円 443"/>
        <xdr:cNvSpPr/>
      </xdr:nvSpPr>
      <xdr:spPr>
        <a:xfrm>
          <a:off x="12763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123553</xdr:rowOff>
    </xdr:from>
    <xdr:to>
      <xdr:col>71</xdr:col>
      <xdr:colOff>177800</xdr:colOff>
      <xdr:row>40</xdr:row>
      <xdr:rowOff>77833</xdr:rowOff>
    </xdr:to>
    <xdr:cxnSp macro="">
      <xdr:nvCxnSpPr>
        <xdr:cNvPr id="445" name="直線コネクタ 444"/>
        <xdr:cNvCxnSpPr/>
      </xdr:nvCxnSpPr>
      <xdr:spPr>
        <a:xfrm flipV="1">
          <a:off x="12814300" y="5781403"/>
          <a:ext cx="889000" cy="11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157315</xdr:rowOff>
    </xdr:from>
    <xdr:ext cx="405111" cy="259045"/>
    <xdr:sp macro="" textlink="">
      <xdr:nvSpPr>
        <xdr:cNvPr id="446" name="n_1aveValue【認定こども園・幼稚園・保育所】&#10;有形固定資産減価償却率"/>
        <xdr:cNvSpPr txBox="1"/>
      </xdr:nvSpPr>
      <xdr:spPr>
        <a:xfrm>
          <a:off x="152660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136089</xdr:rowOff>
    </xdr:from>
    <xdr:ext cx="405111" cy="259045"/>
    <xdr:sp macro="" textlink="">
      <xdr:nvSpPr>
        <xdr:cNvPr id="447" name="n_2aveValue【認定こども園・幼稚園・保育所】&#10;有形固定資産減価償却率"/>
        <xdr:cNvSpPr txBox="1"/>
      </xdr:nvSpPr>
      <xdr:spPr>
        <a:xfrm>
          <a:off x="14389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124658</xdr:rowOff>
    </xdr:from>
    <xdr:ext cx="405111" cy="259045"/>
    <xdr:sp macro="" textlink="">
      <xdr:nvSpPr>
        <xdr:cNvPr id="448" name="n_3aveValue【認定こども園・幼稚園・保育所】&#10;有形固定資産減価償却率"/>
        <xdr:cNvSpPr txBox="1"/>
      </xdr:nvSpPr>
      <xdr:spPr>
        <a:xfrm>
          <a:off x="13500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449" name="n_4aveValue【認定こども園・幼稚園・保育所】&#10;有形固定資産減価償却率"/>
        <xdr:cNvSpPr txBox="1"/>
      </xdr:nvSpPr>
      <xdr:spPr>
        <a:xfrm>
          <a:off x="12611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132097</xdr:rowOff>
    </xdr:from>
    <xdr:ext cx="405111" cy="259045"/>
    <xdr:sp macro="" textlink="">
      <xdr:nvSpPr>
        <xdr:cNvPr id="450" name="n_1mainValue【認定こども園・幼稚園・保育所】&#10;有形固定資産減価償却率"/>
        <xdr:cNvSpPr txBox="1"/>
      </xdr:nvSpPr>
      <xdr:spPr>
        <a:xfrm>
          <a:off x="152660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76580</xdr:rowOff>
    </xdr:from>
    <xdr:ext cx="405111" cy="259045"/>
    <xdr:sp macro="" textlink="">
      <xdr:nvSpPr>
        <xdr:cNvPr id="451" name="n_2mainValue【認定こども園・幼稚園・保育所】&#10;有形固定資産減価償却率"/>
        <xdr:cNvSpPr txBox="1"/>
      </xdr:nvSpPr>
      <xdr:spPr>
        <a:xfrm>
          <a:off x="14389744" y="556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19430</xdr:rowOff>
    </xdr:from>
    <xdr:ext cx="340478" cy="259045"/>
    <xdr:sp macro="" textlink="">
      <xdr:nvSpPr>
        <xdr:cNvPr id="452" name="n_3mainValue【認定こども園・幼稚園・保育所】&#10;有形固定資産減価償却率"/>
        <xdr:cNvSpPr txBox="1"/>
      </xdr:nvSpPr>
      <xdr:spPr>
        <a:xfrm>
          <a:off x="13533061" y="55058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119760</xdr:rowOff>
    </xdr:from>
    <xdr:ext cx="405111" cy="259045"/>
    <xdr:sp macro="" textlink="">
      <xdr:nvSpPr>
        <xdr:cNvPr id="453" name="n_4mainValue【認定こども園・幼稚園・保育所】&#10;有形固定資産減価償却率"/>
        <xdr:cNvSpPr txBox="1"/>
      </xdr:nvSpPr>
      <xdr:spPr>
        <a:xfrm>
          <a:off x="12611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7" name="直線コネクタ 476"/>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8" name="【認定こども園・幼稚園・保育所】&#10;一人当たり面積最小値テキスト"/>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9" name="直線コネクタ 478"/>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80" name="【認定こども園・幼稚園・保育所】&#10;一人当たり面積最大値テキスト"/>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81" name="直線コネクタ 480"/>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38879</xdr:rowOff>
    </xdr:from>
    <xdr:ext cx="469744" cy="259045"/>
    <xdr:sp macro="" textlink="">
      <xdr:nvSpPr>
        <xdr:cNvPr id="482" name="【認定こども園・幼稚園・保育所】&#10;一人当たり面積平均値テキスト"/>
        <xdr:cNvSpPr txBox="1"/>
      </xdr:nvSpPr>
      <xdr:spPr>
        <a:xfrm>
          <a:off x="22199600" y="6896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3" name="フローチャート: 判断 482"/>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4" name="フローチャート: 判断 483"/>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5" name="フローチャート: 判断 484"/>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486" name="フローチャート: 判断 485"/>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487" name="フローチャート: 判断 486"/>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93" name="楕円 492"/>
        <xdr:cNvSpPr/>
      </xdr:nvSpPr>
      <xdr:spPr>
        <a:xfrm>
          <a:off x="221107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87139</xdr:rowOff>
    </xdr:from>
    <xdr:ext cx="469744" cy="259045"/>
    <xdr:sp macro="" textlink="">
      <xdr:nvSpPr>
        <xdr:cNvPr id="494" name="【認定こども園・幼稚園・保育所】&#10;一人当たり面積該当値テキスト"/>
        <xdr:cNvSpPr txBox="1"/>
      </xdr:nvSpPr>
      <xdr:spPr>
        <a:xfrm>
          <a:off x="22199600" y="66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71120</xdr:rowOff>
    </xdr:from>
    <xdr:to>
      <xdr:col>112</xdr:col>
      <xdr:colOff>38100</xdr:colOff>
      <xdr:row>40</xdr:row>
      <xdr:rowOff>1270</xdr:rowOff>
    </xdr:to>
    <xdr:sp macro="" textlink="">
      <xdr:nvSpPr>
        <xdr:cNvPr id="495" name="楕円 494"/>
        <xdr:cNvSpPr/>
      </xdr:nvSpPr>
      <xdr:spPr>
        <a:xfrm>
          <a:off x="21272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115062</xdr:rowOff>
    </xdr:from>
    <xdr:to>
      <xdr:col>116</xdr:col>
      <xdr:colOff>63500</xdr:colOff>
      <xdr:row>39</xdr:row>
      <xdr:rowOff>121920</xdr:rowOff>
    </xdr:to>
    <xdr:cxnSp macro="">
      <xdr:nvCxnSpPr>
        <xdr:cNvPr id="496" name="直線コネクタ 495"/>
        <xdr:cNvCxnSpPr/>
      </xdr:nvCxnSpPr>
      <xdr:spPr>
        <a:xfrm flipV="1">
          <a:off x="21323300" y="680161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72644</xdr:rowOff>
    </xdr:from>
    <xdr:to>
      <xdr:col>107</xdr:col>
      <xdr:colOff>101600</xdr:colOff>
      <xdr:row>40</xdr:row>
      <xdr:rowOff>2794</xdr:rowOff>
    </xdr:to>
    <xdr:sp macro="" textlink="">
      <xdr:nvSpPr>
        <xdr:cNvPr id="497" name="楕円 496"/>
        <xdr:cNvSpPr/>
      </xdr:nvSpPr>
      <xdr:spPr>
        <a:xfrm>
          <a:off x="20383500" y="67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121920</xdr:rowOff>
    </xdr:from>
    <xdr:to>
      <xdr:col>111</xdr:col>
      <xdr:colOff>177800</xdr:colOff>
      <xdr:row>39</xdr:row>
      <xdr:rowOff>123444</xdr:rowOff>
    </xdr:to>
    <xdr:cxnSp macro="">
      <xdr:nvCxnSpPr>
        <xdr:cNvPr id="498" name="直線コネクタ 497"/>
        <xdr:cNvCxnSpPr/>
      </xdr:nvCxnSpPr>
      <xdr:spPr>
        <a:xfrm flipV="1">
          <a:off x="20434300" y="680847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79502</xdr:rowOff>
    </xdr:from>
    <xdr:to>
      <xdr:col>102</xdr:col>
      <xdr:colOff>165100</xdr:colOff>
      <xdr:row>40</xdr:row>
      <xdr:rowOff>9652</xdr:rowOff>
    </xdr:to>
    <xdr:sp macro="" textlink="">
      <xdr:nvSpPr>
        <xdr:cNvPr id="499" name="楕円 498"/>
        <xdr:cNvSpPr/>
      </xdr:nvSpPr>
      <xdr:spPr>
        <a:xfrm>
          <a:off x="19494500" y="676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123444</xdr:rowOff>
    </xdr:from>
    <xdr:to>
      <xdr:col>107</xdr:col>
      <xdr:colOff>50800</xdr:colOff>
      <xdr:row>39</xdr:row>
      <xdr:rowOff>130302</xdr:rowOff>
    </xdr:to>
    <xdr:cxnSp macro="">
      <xdr:nvCxnSpPr>
        <xdr:cNvPr id="500" name="直線コネクタ 499"/>
        <xdr:cNvCxnSpPr/>
      </xdr:nvCxnSpPr>
      <xdr:spPr>
        <a:xfrm flipV="1">
          <a:off x="19545300" y="68099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151130</xdr:rowOff>
    </xdr:from>
    <xdr:to>
      <xdr:col>98</xdr:col>
      <xdr:colOff>38100</xdr:colOff>
      <xdr:row>40</xdr:row>
      <xdr:rowOff>81280</xdr:rowOff>
    </xdr:to>
    <xdr:sp macro="" textlink="">
      <xdr:nvSpPr>
        <xdr:cNvPr id="501" name="楕円 500"/>
        <xdr:cNvSpPr/>
      </xdr:nvSpPr>
      <xdr:spPr>
        <a:xfrm>
          <a:off x="18605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130302</xdr:rowOff>
    </xdr:from>
    <xdr:to>
      <xdr:col>102</xdr:col>
      <xdr:colOff>114300</xdr:colOff>
      <xdr:row>40</xdr:row>
      <xdr:rowOff>30480</xdr:rowOff>
    </xdr:to>
    <xdr:cxnSp macro="">
      <xdr:nvCxnSpPr>
        <xdr:cNvPr id="502" name="直線コネクタ 501"/>
        <xdr:cNvCxnSpPr/>
      </xdr:nvCxnSpPr>
      <xdr:spPr>
        <a:xfrm flipV="1">
          <a:off x="18656300" y="6816852"/>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156989</xdr:rowOff>
    </xdr:from>
    <xdr:ext cx="469744" cy="259045"/>
    <xdr:sp macro="" textlink="">
      <xdr:nvSpPr>
        <xdr:cNvPr id="503" name="n_1aveValue【認定こども園・幼稚園・保育所】&#10;一人当たり面積"/>
        <xdr:cNvSpPr txBox="1"/>
      </xdr:nvSpPr>
      <xdr:spPr>
        <a:xfrm>
          <a:off x="210757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167657</xdr:rowOff>
    </xdr:from>
    <xdr:ext cx="469744" cy="259045"/>
    <xdr:sp macro="" textlink="">
      <xdr:nvSpPr>
        <xdr:cNvPr id="504" name="n_2aveValue【認定こども園・幼稚園・保育所】&#10;一人当たり面積"/>
        <xdr:cNvSpPr txBox="1"/>
      </xdr:nvSpPr>
      <xdr:spPr>
        <a:xfrm>
          <a:off x="20199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164609</xdr:rowOff>
    </xdr:from>
    <xdr:ext cx="469744" cy="259045"/>
    <xdr:sp macro="" textlink="">
      <xdr:nvSpPr>
        <xdr:cNvPr id="505" name="n_3aveValue【認定こども園・幼稚園・保育所】&#10;一人当たり面積"/>
        <xdr:cNvSpPr txBox="1"/>
      </xdr:nvSpPr>
      <xdr:spPr>
        <a:xfrm>
          <a:off x="19310427" y="702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506" name="n_4aveValue【認定こども園・幼稚園・保育所】&#10;一人当たり面積"/>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17797</xdr:rowOff>
    </xdr:from>
    <xdr:ext cx="469744" cy="259045"/>
    <xdr:sp macro="" textlink="">
      <xdr:nvSpPr>
        <xdr:cNvPr id="507" name="n_1mainValue【認定こども園・幼稚園・保育所】&#10;一人当たり面積"/>
        <xdr:cNvSpPr txBox="1"/>
      </xdr:nvSpPr>
      <xdr:spPr>
        <a:xfrm>
          <a:off x="21075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19321</xdr:rowOff>
    </xdr:from>
    <xdr:ext cx="469744" cy="259045"/>
    <xdr:sp macro="" textlink="">
      <xdr:nvSpPr>
        <xdr:cNvPr id="508" name="n_2mainValue【認定こども園・幼稚園・保育所】&#10;一人当たり面積"/>
        <xdr:cNvSpPr txBox="1"/>
      </xdr:nvSpPr>
      <xdr:spPr>
        <a:xfrm>
          <a:off x="20199427" y="65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26179</xdr:rowOff>
    </xdr:from>
    <xdr:ext cx="469744" cy="259045"/>
    <xdr:sp macro="" textlink="">
      <xdr:nvSpPr>
        <xdr:cNvPr id="509" name="n_3mainValue【認定こども園・幼稚園・保育所】&#10;一人当たり面積"/>
        <xdr:cNvSpPr txBox="1"/>
      </xdr:nvSpPr>
      <xdr:spPr>
        <a:xfrm>
          <a:off x="19310427"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72407</xdr:rowOff>
    </xdr:from>
    <xdr:ext cx="469744" cy="259045"/>
    <xdr:sp macro="" textlink="">
      <xdr:nvSpPr>
        <xdr:cNvPr id="510" name="n_4mainValue【認定こども園・幼稚園・保育所】&#10;一人当たり面積"/>
        <xdr:cNvSpPr txBox="1"/>
      </xdr:nvSpPr>
      <xdr:spPr>
        <a:xfrm>
          <a:off x="18421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5" name="直線コネクタ 534"/>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6" name="【学校施設】&#10;有形固定資産減価償却率最小値テキスト"/>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7" name="直線コネクタ 536"/>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8" name="【学校施設】&#10;有形固定資産減価償却率最大値テキスト"/>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9" name="直線コネクタ 538"/>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40" name="【学校施設】&#10;有形固定資産減価償却率平均値テキスト"/>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1" name="フローチャート: 判断 540"/>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2" name="フローチャート: 判断 541"/>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3" name="フローチャート: 判断 542"/>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44" name="フローチャート: 判断 543"/>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5" name="フローチャート: 判断 544"/>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82550</xdr:rowOff>
    </xdr:from>
    <xdr:to>
      <xdr:col>85</xdr:col>
      <xdr:colOff>177800</xdr:colOff>
      <xdr:row>62</xdr:row>
      <xdr:rowOff>12700</xdr:rowOff>
    </xdr:to>
    <xdr:sp macro="" textlink="">
      <xdr:nvSpPr>
        <xdr:cNvPr id="551" name="楕円 550"/>
        <xdr:cNvSpPr/>
      </xdr:nvSpPr>
      <xdr:spPr>
        <a:xfrm>
          <a:off x="16268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60977</xdr:rowOff>
    </xdr:from>
    <xdr:ext cx="405111" cy="259045"/>
    <xdr:sp macro="" textlink="">
      <xdr:nvSpPr>
        <xdr:cNvPr id="552" name="【学校施設】&#10;有形固定資産減価償却率該当値テキスト"/>
        <xdr:cNvSpPr txBox="1"/>
      </xdr:nvSpPr>
      <xdr:spPr>
        <a:xfrm>
          <a:off x="16357600"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553" name="楕円 552"/>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133350</xdr:rowOff>
    </xdr:to>
    <xdr:cxnSp macro="">
      <xdr:nvCxnSpPr>
        <xdr:cNvPr id="554" name="直線コネクタ 553"/>
        <xdr:cNvCxnSpPr/>
      </xdr:nvCxnSpPr>
      <xdr:spPr>
        <a:xfrm>
          <a:off x="15481300" y="10553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555" name="楕円 554"/>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95250</xdr:rowOff>
    </xdr:to>
    <xdr:cxnSp macro="">
      <xdr:nvCxnSpPr>
        <xdr:cNvPr id="556" name="直線コネクタ 555"/>
        <xdr:cNvCxnSpPr/>
      </xdr:nvCxnSpPr>
      <xdr:spPr>
        <a:xfrm>
          <a:off x="14592300" y="1051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130175</xdr:rowOff>
    </xdr:from>
    <xdr:to>
      <xdr:col>72</xdr:col>
      <xdr:colOff>38100</xdr:colOff>
      <xdr:row>61</xdr:row>
      <xdr:rowOff>60325</xdr:rowOff>
    </xdr:to>
    <xdr:sp macro="" textlink="">
      <xdr:nvSpPr>
        <xdr:cNvPr id="557" name="楕円 556"/>
        <xdr:cNvSpPr/>
      </xdr:nvSpPr>
      <xdr:spPr>
        <a:xfrm>
          <a:off x="13652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xdr:rowOff>
    </xdr:from>
    <xdr:to>
      <xdr:col>76</xdr:col>
      <xdr:colOff>114300</xdr:colOff>
      <xdr:row>61</xdr:row>
      <xdr:rowOff>57150</xdr:rowOff>
    </xdr:to>
    <xdr:cxnSp macro="">
      <xdr:nvCxnSpPr>
        <xdr:cNvPr id="558" name="直線コネクタ 557"/>
        <xdr:cNvCxnSpPr/>
      </xdr:nvCxnSpPr>
      <xdr:spPr>
        <a:xfrm>
          <a:off x="13703300" y="104679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92075</xdr:rowOff>
    </xdr:from>
    <xdr:to>
      <xdr:col>67</xdr:col>
      <xdr:colOff>101600</xdr:colOff>
      <xdr:row>61</xdr:row>
      <xdr:rowOff>22225</xdr:rowOff>
    </xdr:to>
    <xdr:sp macro="" textlink="">
      <xdr:nvSpPr>
        <xdr:cNvPr id="559" name="楕円 558"/>
        <xdr:cNvSpPr/>
      </xdr:nvSpPr>
      <xdr:spPr>
        <a:xfrm>
          <a:off x="12763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142875</xdr:rowOff>
    </xdr:from>
    <xdr:to>
      <xdr:col>71</xdr:col>
      <xdr:colOff>177800</xdr:colOff>
      <xdr:row>61</xdr:row>
      <xdr:rowOff>9525</xdr:rowOff>
    </xdr:to>
    <xdr:cxnSp macro="">
      <xdr:nvCxnSpPr>
        <xdr:cNvPr id="560" name="直線コネクタ 559"/>
        <xdr:cNvCxnSpPr/>
      </xdr:nvCxnSpPr>
      <xdr:spPr>
        <a:xfrm>
          <a:off x="12814300" y="10429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61" name="n_1aveValue【学校施設】&#10;有形固定資産減価償却率"/>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62" name="n_2aveValue【学校施設】&#10;有形固定資産減価償却率"/>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63" name="n_3aveValue【学校施設】&#10;有形固定資産減価償却率"/>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4" name="n_4aveValue【学校施設】&#10;有形固定資産減価償却率"/>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565" name="n_1mainValue【学校施設】&#10;有形固定資産減価償却率"/>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566" name="n_2mainValue【学校施設】&#10;有形固定資産減価償却率"/>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51452</xdr:rowOff>
    </xdr:from>
    <xdr:ext cx="405111" cy="259045"/>
    <xdr:sp macro="" textlink="">
      <xdr:nvSpPr>
        <xdr:cNvPr id="567" name="n_3mainValue【学校施設】&#10;有形固定資産減価償却率"/>
        <xdr:cNvSpPr txBox="1"/>
      </xdr:nvSpPr>
      <xdr:spPr>
        <a:xfrm>
          <a:off x="13500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13352</xdr:rowOff>
    </xdr:from>
    <xdr:ext cx="405111" cy="259045"/>
    <xdr:sp macro="" textlink="">
      <xdr:nvSpPr>
        <xdr:cNvPr id="568" name="n_4mainValue【学校施設】&#10;有形固定資産減価償却率"/>
        <xdr:cNvSpPr txBox="1"/>
      </xdr:nvSpPr>
      <xdr:spPr>
        <a:xfrm>
          <a:off x="12611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92" name="直線コネクタ 591"/>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93" name="【学校施設】&#10;一人当たり面積最小値テキスト"/>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94" name="直線コネクタ 593"/>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5" name="【学校施設】&#10;一人当たり面積最大値テキスト"/>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6" name="直線コネクタ 595"/>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83380</xdr:rowOff>
    </xdr:from>
    <xdr:ext cx="469744" cy="259045"/>
    <xdr:sp macro="" textlink="">
      <xdr:nvSpPr>
        <xdr:cNvPr id="597" name="【学校施設】&#10;一人当たり面積平均値テキスト"/>
        <xdr:cNvSpPr txBox="1"/>
      </xdr:nvSpPr>
      <xdr:spPr>
        <a:xfrm>
          <a:off x="22199600" y="107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8" name="フローチャート: 判断 597"/>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9" name="フローチャート: 判断 598"/>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600" name="フローチャート: 判断 599"/>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601" name="フローチャート: 判断 600"/>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602" name="フローチャート: 判断 601"/>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3607</xdr:rowOff>
    </xdr:from>
    <xdr:to>
      <xdr:col>116</xdr:col>
      <xdr:colOff>114300</xdr:colOff>
      <xdr:row>62</xdr:row>
      <xdr:rowOff>105207</xdr:rowOff>
    </xdr:to>
    <xdr:sp macro="" textlink="">
      <xdr:nvSpPr>
        <xdr:cNvPr id="608" name="楕円 607"/>
        <xdr:cNvSpPr/>
      </xdr:nvSpPr>
      <xdr:spPr>
        <a:xfrm>
          <a:off x="22110700" y="106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26484</xdr:rowOff>
    </xdr:from>
    <xdr:ext cx="469744" cy="259045"/>
    <xdr:sp macro="" textlink="">
      <xdr:nvSpPr>
        <xdr:cNvPr id="609" name="【学校施設】&#10;一人当たり面積該当値テキスト"/>
        <xdr:cNvSpPr txBox="1"/>
      </xdr:nvSpPr>
      <xdr:spPr>
        <a:xfrm>
          <a:off x="22199600" y="104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9474</xdr:rowOff>
    </xdr:from>
    <xdr:to>
      <xdr:col>112</xdr:col>
      <xdr:colOff>38100</xdr:colOff>
      <xdr:row>62</xdr:row>
      <xdr:rowOff>111074</xdr:rowOff>
    </xdr:to>
    <xdr:sp macro="" textlink="">
      <xdr:nvSpPr>
        <xdr:cNvPr id="610" name="楕円 609"/>
        <xdr:cNvSpPr/>
      </xdr:nvSpPr>
      <xdr:spPr>
        <a:xfrm>
          <a:off x="21272500" y="106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54407</xdr:rowOff>
    </xdr:from>
    <xdr:to>
      <xdr:col>116</xdr:col>
      <xdr:colOff>63500</xdr:colOff>
      <xdr:row>62</xdr:row>
      <xdr:rowOff>60274</xdr:rowOff>
    </xdr:to>
    <xdr:cxnSp macro="">
      <xdr:nvCxnSpPr>
        <xdr:cNvPr id="611" name="直線コネクタ 610"/>
        <xdr:cNvCxnSpPr/>
      </xdr:nvCxnSpPr>
      <xdr:spPr>
        <a:xfrm flipV="1">
          <a:off x="21323300" y="10684307"/>
          <a:ext cx="8382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10770</xdr:rowOff>
    </xdr:from>
    <xdr:to>
      <xdr:col>107</xdr:col>
      <xdr:colOff>101600</xdr:colOff>
      <xdr:row>62</xdr:row>
      <xdr:rowOff>112370</xdr:rowOff>
    </xdr:to>
    <xdr:sp macro="" textlink="">
      <xdr:nvSpPr>
        <xdr:cNvPr id="612" name="楕円 611"/>
        <xdr:cNvSpPr/>
      </xdr:nvSpPr>
      <xdr:spPr>
        <a:xfrm>
          <a:off x="20383500" y="106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60274</xdr:rowOff>
    </xdr:from>
    <xdr:to>
      <xdr:col>111</xdr:col>
      <xdr:colOff>177800</xdr:colOff>
      <xdr:row>62</xdr:row>
      <xdr:rowOff>61570</xdr:rowOff>
    </xdr:to>
    <xdr:cxnSp macro="">
      <xdr:nvCxnSpPr>
        <xdr:cNvPr id="613" name="直線コネクタ 612"/>
        <xdr:cNvCxnSpPr/>
      </xdr:nvCxnSpPr>
      <xdr:spPr>
        <a:xfrm flipV="1">
          <a:off x="20434300" y="10690174"/>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xdr:rowOff>
    </xdr:from>
    <xdr:to>
      <xdr:col>102</xdr:col>
      <xdr:colOff>165100</xdr:colOff>
      <xdr:row>62</xdr:row>
      <xdr:rowOff>118008</xdr:rowOff>
    </xdr:to>
    <xdr:sp macro="" textlink="">
      <xdr:nvSpPr>
        <xdr:cNvPr id="614" name="楕円 613"/>
        <xdr:cNvSpPr/>
      </xdr:nvSpPr>
      <xdr:spPr>
        <a:xfrm>
          <a:off x="19494500" y="1064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61570</xdr:rowOff>
    </xdr:from>
    <xdr:to>
      <xdr:col>107</xdr:col>
      <xdr:colOff>50800</xdr:colOff>
      <xdr:row>62</xdr:row>
      <xdr:rowOff>67208</xdr:rowOff>
    </xdr:to>
    <xdr:cxnSp macro="">
      <xdr:nvCxnSpPr>
        <xdr:cNvPr id="615" name="直線コネクタ 614"/>
        <xdr:cNvCxnSpPr/>
      </xdr:nvCxnSpPr>
      <xdr:spPr>
        <a:xfrm flipV="1">
          <a:off x="19545300" y="10691470"/>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22961</xdr:rowOff>
    </xdr:from>
    <xdr:to>
      <xdr:col>98</xdr:col>
      <xdr:colOff>38100</xdr:colOff>
      <xdr:row>62</xdr:row>
      <xdr:rowOff>124561</xdr:rowOff>
    </xdr:to>
    <xdr:sp macro="" textlink="">
      <xdr:nvSpPr>
        <xdr:cNvPr id="616" name="楕円 615"/>
        <xdr:cNvSpPr/>
      </xdr:nvSpPr>
      <xdr:spPr>
        <a:xfrm>
          <a:off x="18605500" y="106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67208</xdr:rowOff>
    </xdr:from>
    <xdr:to>
      <xdr:col>102</xdr:col>
      <xdr:colOff>114300</xdr:colOff>
      <xdr:row>62</xdr:row>
      <xdr:rowOff>73761</xdr:rowOff>
    </xdr:to>
    <xdr:cxnSp macro="">
      <xdr:nvCxnSpPr>
        <xdr:cNvPr id="617" name="直線コネクタ 616"/>
        <xdr:cNvCxnSpPr/>
      </xdr:nvCxnSpPr>
      <xdr:spPr>
        <a:xfrm flipV="1">
          <a:off x="18656300" y="10697108"/>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618" name="n_1aveValue【学校施設】&#10;一人当たり面積"/>
        <xdr:cNvSpPr txBox="1"/>
      </xdr:nvSpPr>
      <xdr:spPr>
        <a:xfrm>
          <a:off x="210757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619" name="n_2aveValue【学校施設】&#10;一人当たり面積"/>
        <xdr:cNvSpPr txBox="1"/>
      </xdr:nvSpPr>
      <xdr:spPr>
        <a:xfrm>
          <a:off x="20199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29201</xdr:rowOff>
    </xdr:from>
    <xdr:ext cx="469744" cy="259045"/>
    <xdr:sp macro="" textlink="">
      <xdr:nvSpPr>
        <xdr:cNvPr id="620" name="n_3aveValue【学校施設】&#10;一人当たり面積"/>
        <xdr:cNvSpPr txBox="1"/>
      </xdr:nvSpPr>
      <xdr:spPr>
        <a:xfrm>
          <a:off x="19310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28439</xdr:rowOff>
    </xdr:from>
    <xdr:ext cx="469744" cy="259045"/>
    <xdr:sp macro="" textlink="">
      <xdr:nvSpPr>
        <xdr:cNvPr id="621" name="n_4aveValue【学校施設】&#10;一人当たり面積"/>
        <xdr:cNvSpPr txBox="1"/>
      </xdr:nvSpPr>
      <xdr:spPr>
        <a:xfrm>
          <a:off x="18421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127601</xdr:rowOff>
    </xdr:from>
    <xdr:ext cx="469744" cy="259045"/>
    <xdr:sp macro="" textlink="">
      <xdr:nvSpPr>
        <xdr:cNvPr id="622" name="n_1mainValue【学校施設】&#10;一人当たり面積"/>
        <xdr:cNvSpPr txBox="1"/>
      </xdr:nvSpPr>
      <xdr:spPr>
        <a:xfrm>
          <a:off x="21075727" y="1041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128897</xdr:rowOff>
    </xdr:from>
    <xdr:ext cx="469744" cy="259045"/>
    <xdr:sp macro="" textlink="">
      <xdr:nvSpPr>
        <xdr:cNvPr id="623" name="n_2mainValue【学校施設】&#10;一人当たり面積"/>
        <xdr:cNvSpPr txBox="1"/>
      </xdr:nvSpPr>
      <xdr:spPr>
        <a:xfrm>
          <a:off x="20199427" y="1041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134535</xdr:rowOff>
    </xdr:from>
    <xdr:ext cx="469744" cy="259045"/>
    <xdr:sp macro="" textlink="">
      <xdr:nvSpPr>
        <xdr:cNvPr id="624" name="n_3mainValue【学校施設】&#10;一人当たり面積"/>
        <xdr:cNvSpPr txBox="1"/>
      </xdr:nvSpPr>
      <xdr:spPr>
        <a:xfrm>
          <a:off x="19310427" y="104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141088</xdr:rowOff>
    </xdr:from>
    <xdr:ext cx="469744" cy="259045"/>
    <xdr:sp macro="" textlink="">
      <xdr:nvSpPr>
        <xdr:cNvPr id="625" name="n_4mainValue【学校施設】&#10;一人当たり面積"/>
        <xdr:cNvSpPr txBox="1"/>
      </xdr:nvSpPr>
      <xdr:spPr>
        <a:xfrm>
          <a:off x="18421427" y="1042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41911</xdr:rowOff>
    </xdr:from>
    <xdr:to>
      <xdr:col>85</xdr:col>
      <xdr:colOff>126364</xdr:colOff>
      <xdr:row>86</xdr:row>
      <xdr:rowOff>114300</xdr:rowOff>
    </xdr:to>
    <xdr:cxnSp macro="">
      <xdr:nvCxnSpPr>
        <xdr:cNvPr id="650" name="直線コネクタ 649"/>
        <xdr:cNvCxnSpPr/>
      </xdr:nvCxnSpPr>
      <xdr:spPr>
        <a:xfrm flipV="1">
          <a:off x="16318864" y="1324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160038</xdr:rowOff>
    </xdr:from>
    <xdr:ext cx="405111" cy="259045"/>
    <xdr:sp macro="" textlink="">
      <xdr:nvSpPr>
        <xdr:cNvPr id="653" name="【児童館】&#10;有形固定資産減価償却率最大値テキスト"/>
        <xdr:cNvSpPr txBox="1"/>
      </xdr:nvSpPr>
      <xdr:spPr>
        <a:xfrm>
          <a:off x="16357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41911</xdr:rowOff>
    </xdr:from>
    <xdr:to>
      <xdr:col>86</xdr:col>
      <xdr:colOff>25400</xdr:colOff>
      <xdr:row>77</xdr:row>
      <xdr:rowOff>41911</xdr:rowOff>
    </xdr:to>
    <xdr:cxnSp macro="">
      <xdr:nvCxnSpPr>
        <xdr:cNvPr id="654" name="直線コネクタ 653"/>
        <xdr:cNvCxnSpPr/>
      </xdr:nvCxnSpPr>
      <xdr:spPr>
        <a:xfrm>
          <a:off x="16230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141622</xdr:rowOff>
    </xdr:from>
    <xdr:ext cx="405111" cy="259045"/>
    <xdr:sp macro="" textlink="">
      <xdr:nvSpPr>
        <xdr:cNvPr id="655" name="【児童館】&#10;有形固定資産減価償却率平均値テキスト"/>
        <xdr:cNvSpPr txBox="1"/>
      </xdr:nvSpPr>
      <xdr:spPr>
        <a:xfrm>
          <a:off x="16357600" y="14200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118745</xdr:rowOff>
    </xdr:from>
    <xdr:to>
      <xdr:col>85</xdr:col>
      <xdr:colOff>177800</xdr:colOff>
      <xdr:row>84</xdr:row>
      <xdr:rowOff>48895</xdr:rowOff>
    </xdr:to>
    <xdr:sp macro="" textlink="">
      <xdr:nvSpPr>
        <xdr:cNvPr id="656" name="フローチャート: 判断 655"/>
        <xdr:cNvSpPr/>
      </xdr:nvSpPr>
      <xdr:spPr>
        <a:xfrm>
          <a:off x="162687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25400</xdr:rowOff>
    </xdr:from>
    <xdr:to>
      <xdr:col>81</xdr:col>
      <xdr:colOff>101600</xdr:colOff>
      <xdr:row>83</xdr:row>
      <xdr:rowOff>127000</xdr:rowOff>
    </xdr:to>
    <xdr:sp macro="" textlink="">
      <xdr:nvSpPr>
        <xdr:cNvPr id="657" name="フローチャート: 判断 656"/>
        <xdr:cNvSpPr/>
      </xdr:nvSpPr>
      <xdr:spPr>
        <a:xfrm>
          <a:off x="15430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13970</xdr:rowOff>
    </xdr:from>
    <xdr:to>
      <xdr:col>76</xdr:col>
      <xdr:colOff>165100</xdr:colOff>
      <xdr:row>83</xdr:row>
      <xdr:rowOff>115570</xdr:rowOff>
    </xdr:to>
    <xdr:sp macro="" textlink="">
      <xdr:nvSpPr>
        <xdr:cNvPr id="658" name="フローチャート: 判断 657"/>
        <xdr:cNvSpPr/>
      </xdr:nvSpPr>
      <xdr:spPr>
        <a:xfrm>
          <a:off x="1454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48261</xdr:rowOff>
    </xdr:from>
    <xdr:to>
      <xdr:col>72</xdr:col>
      <xdr:colOff>38100</xdr:colOff>
      <xdr:row>83</xdr:row>
      <xdr:rowOff>149861</xdr:rowOff>
    </xdr:to>
    <xdr:sp macro="" textlink="">
      <xdr:nvSpPr>
        <xdr:cNvPr id="659" name="フローチャート: 判断 658"/>
        <xdr:cNvSpPr/>
      </xdr:nvSpPr>
      <xdr:spPr>
        <a:xfrm>
          <a:off x="13652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21589</xdr:rowOff>
    </xdr:from>
    <xdr:to>
      <xdr:col>67</xdr:col>
      <xdr:colOff>101600</xdr:colOff>
      <xdr:row>83</xdr:row>
      <xdr:rowOff>123189</xdr:rowOff>
    </xdr:to>
    <xdr:sp macro="" textlink="">
      <xdr:nvSpPr>
        <xdr:cNvPr id="660" name="フローチャート: 判断 659"/>
        <xdr:cNvSpPr/>
      </xdr:nvSpPr>
      <xdr:spPr>
        <a:xfrm>
          <a:off x="12763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135889</xdr:rowOff>
    </xdr:from>
    <xdr:to>
      <xdr:col>85</xdr:col>
      <xdr:colOff>177800</xdr:colOff>
      <xdr:row>84</xdr:row>
      <xdr:rowOff>66039</xdr:rowOff>
    </xdr:to>
    <xdr:sp macro="" textlink="">
      <xdr:nvSpPr>
        <xdr:cNvPr id="666" name="楕円 665"/>
        <xdr:cNvSpPr/>
      </xdr:nvSpPr>
      <xdr:spPr>
        <a:xfrm>
          <a:off x="16268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114316</xdr:rowOff>
    </xdr:from>
    <xdr:ext cx="405111" cy="259045"/>
    <xdr:sp macro="" textlink="">
      <xdr:nvSpPr>
        <xdr:cNvPr id="667" name="【児童館】&#10;有形固定資産減価償却率該当値テキスト"/>
        <xdr:cNvSpPr txBox="1"/>
      </xdr:nvSpPr>
      <xdr:spPr>
        <a:xfrm>
          <a:off x="16357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88264</xdr:rowOff>
    </xdr:from>
    <xdr:to>
      <xdr:col>81</xdr:col>
      <xdr:colOff>101600</xdr:colOff>
      <xdr:row>84</xdr:row>
      <xdr:rowOff>18414</xdr:rowOff>
    </xdr:to>
    <xdr:sp macro="" textlink="">
      <xdr:nvSpPr>
        <xdr:cNvPr id="668" name="楕円 667"/>
        <xdr:cNvSpPr/>
      </xdr:nvSpPr>
      <xdr:spPr>
        <a:xfrm>
          <a:off x="15430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139064</xdr:rowOff>
    </xdr:from>
    <xdr:to>
      <xdr:col>85</xdr:col>
      <xdr:colOff>127000</xdr:colOff>
      <xdr:row>84</xdr:row>
      <xdr:rowOff>15239</xdr:rowOff>
    </xdr:to>
    <xdr:cxnSp macro="">
      <xdr:nvCxnSpPr>
        <xdr:cNvPr id="669" name="直線コネクタ 668"/>
        <xdr:cNvCxnSpPr/>
      </xdr:nvCxnSpPr>
      <xdr:spPr>
        <a:xfrm>
          <a:off x="15481300" y="1436941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40639</xdr:rowOff>
    </xdr:from>
    <xdr:to>
      <xdr:col>76</xdr:col>
      <xdr:colOff>165100</xdr:colOff>
      <xdr:row>83</xdr:row>
      <xdr:rowOff>142239</xdr:rowOff>
    </xdr:to>
    <xdr:sp macro="" textlink="">
      <xdr:nvSpPr>
        <xdr:cNvPr id="670" name="楕円 669"/>
        <xdr:cNvSpPr/>
      </xdr:nvSpPr>
      <xdr:spPr>
        <a:xfrm>
          <a:off x="14541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91439</xdr:rowOff>
    </xdr:from>
    <xdr:to>
      <xdr:col>81</xdr:col>
      <xdr:colOff>50800</xdr:colOff>
      <xdr:row>83</xdr:row>
      <xdr:rowOff>139064</xdr:rowOff>
    </xdr:to>
    <xdr:cxnSp macro="">
      <xdr:nvCxnSpPr>
        <xdr:cNvPr id="671" name="直線コネクタ 670"/>
        <xdr:cNvCxnSpPr/>
      </xdr:nvCxnSpPr>
      <xdr:spPr>
        <a:xfrm>
          <a:off x="14592300" y="143217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164464</xdr:rowOff>
    </xdr:from>
    <xdr:to>
      <xdr:col>72</xdr:col>
      <xdr:colOff>38100</xdr:colOff>
      <xdr:row>83</xdr:row>
      <xdr:rowOff>94614</xdr:rowOff>
    </xdr:to>
    <xdr:sp macro="" textlink="">
      <xdr:nvSpPr>
        <xdr:cNvPr id="672" name="楕円 671"/>
        <xdr:cNvSpPr/>
      </xdr:nvSpPr>
      <xdr:spPr>
        <a:xfrm>
          <a:off x="13652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43814</xdr:rowOff>
    </xdr:from>
    <xdr:to>
      <xdr:col>76</xdr:col>
      <xdr:colOff>114300</xdr:colOff>
      <xdr:row>83</xdr:row>
      <xdr:rowOff>91439</xdr:rowOff>
    </xdr:to>
    <xdr:cxnSp macro="">
      <xdr:nvCxnSpPr>
        <xdr:cNvPr id="673" name="直線コネクタ 672"/>
        <xdr:cNvCxnSpPr/>
      </xdr:nvCxnSpPr>
      <xdr:spPr>
        <a:xfrm>
          <a:off x="13703300" y="142741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116839</xdr:rowOff>
    </xdr:from>
    <xdr:to>
      <xdr:col>67</xdr:col>
      <xdr:colOff>101600</xdr:colOff>
      <xdr:row>83</xdr:row>
      <xdr:rowOff>46989</xdr:rowOff>
    </xdr:to>
    <xdr:sp macro="" textlink="">
      <xdr:nvSpPr>
        <xdr:cNvPr id="674" name="楕円 673"/>
        <xdr:cNvSpPr/>
      </xdr:nvSpPr>
      <xdr:spPr>
        <a:xfrm>
          <a:off x="12763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167639</xdr:rowOff>
    </xdr:from>
    <xdr:to>
      <xdr:col>71</xdr:col>
      <xdr:colOff>177800</xdr:colOff>
      <xdr:row>83</xdr:row>
      <xdr:rowOff>43814</xdr:rowOff>
    </xdr:to>
    <xdr:cxnSp macro="">
      <xdr:nvCxnSpPr>
        <xdr:cNvPr id="675" name="直線コネクタ 674"/>
        <xdr:cNvCxnSpPr/>
      </xdr:nvCxnSpPr>
      <xdr:spPr>
        <a:xfrm>
          <a:off x="12814300" y="142265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143527</xdr:rowOff>
    </xdr:from>
    <xdr:ext cx="405111" cy="259045"/>
    <xdr:sp macro="" textlink="">
      <xdr:nvSpPr>
        <xdr:cNvPr id="676" name="n_1aveValue【児童館】&#10;有形固定資産減価償却率"/>
        <xdr:cNvSpPr txBox="1"/>
      </xdr:nvSpPr>
      <xdr:spPr>
        <a:xfrm>
          <a:off x="1526604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132097</xdr:rowOff>
    </xdr:from>
    <xdr:ext cx="405111" cy="259045"/>
    <xdr:sp macro="" textlink="">
      <xdr:nvSpPr>
        <xdr:cNvPr id="677" name="n_2aveValue【児童館】&#10;有形固定資産減価償却率"/>
        <xdr:cNvSpPr txBox="1"/>
      </xdr:nvSpPr>
      <xdr:spPr>
        <a:xfrm>
          <a:off x="143897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140988</xdr:rowOff>
    </xdr:from>
    <xdr:ext cx="405111" cy="259045"/>
    <xdr:sp macro="" textlink="">
      <xdr:nvSpPr>
        <xdr:cNvPr id="678" name="n_3aveValue【児童館】&#10;有形固定資産減価償却率"/>
        <xdr:cNvSpPr txBox="1"/>
      </xdr:nvSpPr>
      <xdr:spPr>
        <a:xfrm>
          <a:off x="13500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114316</xdr:rowOff>
    </xdr:from>
    <xdr:ext cx="405111" cy="259045"/>
    <xdr:sp macro="" textlink="">
      <xdr:nvSpPr>
        <xdr:cNvPr id="679" name="n_4aveValue【児童館】&#10;有形固定資産減価償却率"/>
        <xdr:cNvSpPr txBox="1"/>
      </xdr:nvSpPr>
      <xdr:spPr>
        <a:xfrm>
          <a:off x="12611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9541</xdr:rowOff>
    </xdr:from>
    <xdr:ext cx="405111" cy="259045"/>
    <xdr:sp macro="" textlink="">
      <xdr:nvSpPr>
        <xdr:cNvPr id="680" name="n_1mainValue【児童館】&#10;有形固定資産減価償却率"/>
        <xdr:cNvSpPr txBox="1"/>
      </xdr:nvSpPr>
      <xdr:spPr>
        <a:xfrm>
          <a:off x="15266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133366</xdr:rowOff>
    </xdr:from>
    <xdr:ext cx="405111" cy="259045"/>
    <xdr:sp macro="" textlink="">
      <xdr:nvSpPr>
        <xdr:cNvPr id="681" name="n_2mainValue【児童館】&#10;有形固定資産減価償却率"/>
        <xdr:cNvSpPr txBox="1"/>
      </xdr:nvSpPr>
      <xdr:spPr>
        <a:xfrm>
          <a:off x="14389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111141</xdr:rowOff>
    </xdr:from>
    <xdr:ext cx="405111" cy="259045"/>
    <xdr:sp macro="" textlink="">
      <xdr:nvSpPr>
        <xdr:cNvPr id="682" name="n_3mainValue【児童館】&#10;有形固定資産減価償却率"/>
        <xdr:cNvSpPr txBox="1"/>
      </xdr:nvSpPr>
      <xdr:spPr>
        <a:xfrm>
          <a:off x="13500744" y="1399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63516</xdr:rowOff>
    </xdr:from>
    <xdr:ext cx="405111" cy="259045"/>
    <xdr:sp macro="" textlink="">
      <xdr:nvSpPr>
        <xdr:cNvPr id="683" name="n_4mainValue【児童館】&#10;有形固定資産減価償却率"/>
        <xdr:cNvSpPr txBox="1"/>
      </xdr:nvSpPr>
      <xdr:spPr>
        <a:xfrm>
          <a:off x="12611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22098</xdr:rowOff>
    </xdr:from>
    <xdr:to>
      <xdr:col>116</xdr:col>
      <xdr:colOff>62864</xdr:colOff>
      <xdr:row>86</xdr:row>
      <xdr:rowOff>10668</xdr:rowOff>
    </xdr:to>
    <xdr:cxnSp macro="">
      <xdr:nvCxnSpPr>
        <xdr:cNvPr id="705" name="直線コネクタ 704"/>
        <xdr:cNvCxnSpPr/>
      </xdr:nvCxnSpPr>
      <xdr:spPr>
        <a:xfrm flipV="1">
          <a:off x="22160864" y="1356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6" name="【児童館】&#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7" name="直線コネクタ 706"/>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140225</xdr:rowOff>
    </xdr:from>
    <xdr:ext cx="469744" cy="259045"/>
    <xdr:sp macro="" textlink="">
      <xdr:nvSpPr>
        <xdr:cNvPr id="708" name="【児童館】&#10;一人当たり面積最大値テキスト"/>
        <xdr:cNvSpPr txBox="1"/>
      </xdr:nvSpPr>
      <xdr:spPr>
        <a:xfrm>
          <a:off x="22199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22098</xdr:rowOff>
    </xdr:from>
    <xdr:to>
      <xdr:col>116</xdr:col>
      <xdr:colOff>152400</xdr:colOff>
      <xdr:row>79</xdr:row>
      <xdr:rowOff>22098</xdr:rowOff>
    </xdr:to>
    <xdr:cxnSp macro="">
      <xdr:nvCxnSpPr>
        <xdr:cNvPr id="709" name="直線コネクタ 708"/>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149623</xdr:rowOff>
    </xdr:from>
    <xdr:ext cx="469744" cy="259045"/>
    <xdr:sp macro="" textlink="">
      <xdr:nvSpPr>
        <xdr:cNvPr id="710" name="【児童館】&#10;一人当たり面積平均値テキスト"/>
        <xdr:cNvSpPr txBox="1"/>
      </xdr:nvSpPr>
      <xdr:spPr>
        <a:xfrm>
          <a:off x="22199600" y="1420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711" name="フローチャート: 判断 710"/>
        <xdr:cNvSpPr/>
      </xdr:nvSpPr>
      <xdr:spPr>
        <a:xfrm>
          <a:off x="221107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713" name="フローチャート: 判断 712"/>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5" name="フローチャート: 判断 714"/>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721" name="楕円 720"/>
        <xdr:cNvSpPr/>
      </xdr:nvSpPr>
      <xdr:spPr>
        <a:xfrm>
          <a:off x="22110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144542</xdr:rowOff>
    </xdr:from>
    <xdr:ext cx="469744" cy="259045"/>
    <xdr:sp macro="" textlink="">
      <xdr:nvSpPr>
        <xdr:cNvPr id="722" name="【児童館】&#10;一人当たり面積該当値テキスト"/>
        <xdr:cNvSpPr txBox="1"/>
      </xdr:nvSpPr>
      <xdr:spPr>
        <a:xfrm>
          <a:off x="22199600" y="145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62737</xdr:rowOff>
    </xdr:from>
    <xdr:to>
      <xdr:col>112</xdr:col>
      <xdr:colOff>38100</xdr:colOff>
      <xdr:row>85</xdr:row>
      <xdr:rowOff>164337</xdr:rowOff>
    </xdr:to>
    <xdr:sp macro="" textlink="">
      <xdr:nvSpPr>
        <xdr:cNvPr id="723" name="楕円 722"/>
        <xdr:cNvSpPr/>
      </xdr:nvSpPr>
      <xdr:spPr>
        <a:xfrm>
          <a:off x="21272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108965</xdr:rowOff>
    </xdr:from>
    <xdr:to>
      <xdr:col>116</xdr:col>
      <xdr:colOff>63500</xdr:colOff>
      <xdr:row>85</xdr:row>
      <xdr:rowOff>113537</xdr:rowOff>
    </xdr:to>
    <xdr:cxnSp macro="">
      <xdr:nvCxnSpPr>
        <xdr:cNvPr id="724" name="直線コネクタ 723"/>
        <xdr:cNvCxnSpPr/>
      </xdr:nvCxnSpPr>
      <xdr:spPr>
        <a:xfrm flipV="1">
          <a:off x="21323300" y="146822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62737</xdr:rowOff>
    </xdr:from>
    <xdr:to>
      <xdr:col>107</xdr:col>
      <xdr:colOff>101600</xdr:colOff>
      <xdr:row>85</xdr:row>
      <xdr:rowOff>164337</xdr:rowOff>
    </xdr:to>
    <xdr:sp macro="" textlink="">
      <xdr:nvSpPr>
        <xdr:cNvPr id="725" name="楕円 724"/>
        <xdr:cNvSpPr/>
      </xdr:nvSpPr>
      <xdr:spPr>
        <a:xfrm>
          <a:off x="20383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113537</xdr:rowOff>
    </xdr:from>
    <xdr:to>
      <xdr:col>111</xdr:col>
      <xdr:colOff>177800</xdr:colOff>
      <xdr:row>85</xdr:row>
      <xdr:rowOff>113537</xdr:rowOff>
    </xdr:to>
    <xdr:cxnSp macro="">
      <xdr:nvCxnSpPr>
        <xdr:cNvPr id="726" name="直線コネクタ 725"/>
        <xdr:cNvCxnSpPr/>
      </xdr:nvCxnSpPr>
      <xdr:spPr>
        <a:xfrm>
          <a:off x="20434300" y="1468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62737</xdr:rowOff>
    </xdr:from>
    <xdr:to>
      <xdr:col>102</xdr:col>
      <xdr:colOff>165100</xdr:colOff>
      <xdr:row>85</xdr:row>
      <xdr:rowOff>164337</xdr:rowOff>
    </xdr:to>
    <xdr:sp macro="" textlink="">
      <xdr:nvSpPr>
        <xdr:cNvPr id="727" name="楕円 726"/>
        <xdr:cNvSpPr/>
      </xdr:nvSpPr>
      <xdr:spPr>
        <a:xfrm>
          <a:off x="19494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113537</xdr:rowOff>
    </xdr:from>
    <xdr:to>
      <xdr:col>107</xdr:col>
      <xdr:colOff>50800</xdr:colOff>
      <xdr:row>85</xdr:row>
      <xdr:rowOff>113537</xdr:rowOff>
    </xdr:to>
    <xdr:cxnSp macro="">
      <xdr:nvCxnSpPr>
        <xdr:cNvPr id="728" name="直線コネクタ 727"/>
        <xdr:cNvCxnSpPr/>
      </xdr:nvCxnSpPr>
      <xdr:spPr>
        <a:xfrm>
          <a:off x="19545300" y="1468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62737</xdr:rowOff>
    </xdr:from>
    <xdr:to>
      <xdr:col>98</xdr:col>
      <xdr:colOff>38100</xdr:colOff>
      <xdr:row>85</xdr:row>
      <xdr:rowOff>164337</xdr:rowOff>
    </xdr:to>
    <xdr:sp macro="" textlink="">
      <xdr:nvSpPr>
        <xdr:cNvPr id="729" name="楕円 728"/>
        <xdr:cNvSpPr/>
      </xdr:nvSpPr>
      <xdr:spPr>
        <a:xfrm>
          <a:off x="18605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113537</xdr:rowOff>
    </xdr:from>
    <xdr:to>
      <xdr:col>102</xdr:col>
      <xdr:colOff>114300</xdr:colOff>
      <xdr:row>85</xdr:row>
      <xdr:rowOff>113537</xdr:rowOff>
    </xdr:to>
    <xdr:cxnSp macro="">
      <xdr:nvCxnSpPr>
        <xdr:cNvPr id="730" name="直線コネクタ 729"/>
        <xdr:cNvCxnSpPr/>
      </xdr:nvCxnSpPr>
      <xdr:spPr>
        <a:xfrm>
          <a:off x="18656300" y="1468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31" name="n_1aveValue【児童館】&#10;一人当たり面積"/>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732" name="n_2aveValue【児童館】&#10;一人当たり面積"/>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33" name="n_3aveValue【児童館】&#10;一人当たり面積"/>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4" name="n_4aveValue【児童館】&#10;一人当たり面積"/>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155464</xdr:rowOff>
    </xdr:from>
    <xdr:ext cx="469744" cy="259045"/>
    <xdr:sp macro="" textlink="">
      <xdr:nvSpPr>
        <xdr:cNvPr id="735" name="n_1mainValue【児童館】&#10;一人当たり面積"/>
        <xdr:cNvSpPr txBox="1"/>
      </xdr:nvSpPr>
      <xdr:spPr>
        <a:xfrm>
          <a:off x="21075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155464</xdr:rowOff>
    </xdr:from>
    <xdr:ext cx="469744" cy="259045"/>
    <xdr:sp macro="" textlink="">
      <xdr:nvSpPr>
        <xdr:cNvPr id="736" name="n_2mainValue【児童館】&#10;一人当たり面積"/>
        <xdr:cNvSpPr txBox="1"/>
      </xdr:nvSpPr>
      <xdr:spPr>
        <a:xfrm>
          <a:off x="20199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155464</xdr:rowOff>
    </xdr:from>
    <xdr:ext cx="469744" cy="259045"/>
    <xdr:sp macro="" textlink="">
      <xdr:nvSpPr>
        <xdr:cNvPr id="737" name="n_3mainValue【児童館】&#10;一人当たり面積"/>
        <xdr:cNvSpPr txBox="1"/>
      </xdr:nvSpPr>
      <xdr:spPr>
        <a:xfrm>
          <a:off x="19310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155464</xdr:rowOff>
    </xdr:from>
    <xdr:ext cx="469744" cy="259045"/>
    <xdr:sp macro="" textlink="">
      <xdr:nvSpPr>
        <xdr:cNvPr id="738" name="n_4mainValue【児童館】&#10;一人当たり面積"/>
        <xdr:cNvSpPr txBox="1"/>
      </xdr:nvSpPr>
      <xdr:spPr>
        <a:xfrm>
          <a:off x="18421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4" name="直線コネクタ 763"/>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7"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8" name="直線コネクタ 767"/>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769" name="【公民館】&#10;有形固定資産減価償却率平均値テキスト"/>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770" name="フローチャート: 判断 769"/>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771" name="フローチャート: 判断 770"/>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2" name="フローチャート: 判断 771"/>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3" name="フローチャート: 判断 772"/>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774" name="フローチャート: 判断 773"/>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53158</xdr:rowOff>
    </xdr:from>
    <xdr:to>
      <xdr:col>85</xdr:col>
      <xdr:colOff>177800</xdr:colOff>
      <xdr:row>106</xdr:row>
      <xdr:rowOff>154758</xdr:rowOff>
    </xdr:to>
    <xdr:sp macro="" textlink="">
      <xdr:nvSpPr>
        <xdr:cNvPr id="780" name="楕円 779"/>
        <xdr:cNvSpPr/>
      </xdr:nvSpPr>
      <xdr:spPr>
        <a:xfrm>
          <a:off x="162687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31585</xdr:rowOff>
    </xdr:from>
    <xdr:ext cx="405111" cy="259045"/>
    <xdr:sp macro="" textlink="">
      <xdr:nvSpPr>
        <xdr:cNvPr id="781" name="【公民館】&#10;有形固定資産減価償却率該当値テキスト"/>
        <xdr:cNvSpPr txBox="1"/>
      </xdr:nvSpPr>
      <xdr:spPr>
        <a:xfrm>
          <a:off x="16357600"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30299</xdr:rowOff>
    </xdr:from>
    <xdr:to>
      <xdr:col>81</xdr:col>
      <xdr:colOff>101600</xdr:colOff>
      <xdr:row>106</xdr:row>
      <xdr:rowOff>131899</xdr:rowOff>
    </xdr:to>
    <xdr:sp macro="" textlink="">
      <xdr:nvSpPr>
        <xdr:cNvPr id="782" name="楕円 781"/>
        <xdr:cNvSpPr/>
      </xdr:nvSpPr>
      <xdr:spPr>
        <a:xfrm>
          <a:off x="15430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81099</xdr:rowOff>
    </xdr:from>
    <xdr:to>
      <xdr:col>85</xdr:col>
      <xdr:colOff>127000</xdr:colOff>
      <xdr:row>106</xdr:row>
      <xdr:rowOff>103958</xdr:rowOff>
    </xdr:to>
    <xdr:cxnSp macro="">
      <xdr:nvCxnSpPr>
        <xdr:cNvPr id="783" name="直線コネクタ 782"/>
        <xdr:cNvCxnSpPr/>
      </xdr:nvCxnSpPr>
      <xdr:spPr>
        <a:xfrm>
          <a:off x="15481300" y="1825479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5806</xdr:rowOff>
    </xdr:from>
    <xdr:to>
      <xdr:col>76</xdr:col>
      <xdr:colOff>165100</xdr:colOff>
      <xdr:row>106</xdr:row>
      <xdr:rowOff>107406</xdr:rowOff>
    </xdr:to>
    <xdr:sp macro="" textlink="">
      <xdr:nvSpPr>
        <xdr:cNvPr id="784" name="楕円 783"/>
        <xdr:cNvSpPr/>
      </xdr:nvSpPr>
      <xdr:spPr>
        <a:xfrm>
          <a:off x="14541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56606</xdr:rowOff>
    </xdr:from>
    <xdr:to>
      <xdr:col>81</xdr:col>
      <xdr:colOff>50800</xdr:colOff>
      <xdr:row>106</xdr:row>
      <xdr:rowOff>81099</xdr:rowOff>
    </xdr:to>
    <xdr:cxnSp macro="">
      <xdr:nvCxnSpPr>
        <xdr:cNvPr id="785" name="直線コネクタ 784"/>
        <xdr:cNvCxnSpPr/>
      </xdr:nvCxnSpPr>
      <xdr:spPr>
        <a:xfrm>
          <a:off x="14592300" y="182303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152763</xdr:rowOff>
    </xdr:from>
    <xdr:to>
      <xdr:col>72</xdr:col>
      <xdr:colOff>38100</xdr:colOff>
      <xdr:row>106</xdr:row>
      <xdr:rowOff>82913</xdr:rowOff>
    </xdr:to>
    <xdr:sp macro="" textlink="">
      <xdr:nvSpPr>
        <xdr:cNvPr id="786" name="楕円 785"/>
        <xdr:cNvSpPr/>
      </xdr:nvSpPr>
      <xdr:spPr>
        <a:xfrm>
          <a:off x="13652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32113</xdr:rowOff>
    </xdr:from>
    <xdr:to>
      <xdr:col>76</xdr:col>
      <xdr:colOff>114300</xdr:colOff>
      <xdr:row>106</xdr:row>
      <xdr:rowOff>56606</xdr:rowOff>
    </xdr:to>
    <xdr:cxnSp macro="">
      <xdr:nvCxnSpPr>
        <xdr:cNvPr id="787" name="直線コネクタ 786"/>
        <xdr:cNvCxnSpPr/>
      </xdr:nvCxnSpPr>
      <xdr:spPr>
        <a:xfrm>
          <a:off x="13703300" y="182058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129902</xdr:rowOff>
    </xdr:from>
    <xdr:to>
      <xdr:col>67</xdr:col>
      <xdr:colOff>101600</xdr:colOff>
      <xdr:row>106</xdr:row>
      <xdr:rowOff>60052</xdr:rowOff>
    </xdr:to>
    <xdr:sp macro="" textlink="">
      <xdr:nvSpPr>
        <xdr:cNvPr id="788" name="楕円 787"/>
        <xdr:cNvSpPr/>
      </xdr:nvSpPr>
      <xdr:spPr>
        <a:xfrm>
          <a:off x="1276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xdr:rowOff>
    </xdr:from>
    <xdr:to>
      <xdr:col>71</xdr:col>
      <xdr:colOff>177800</xdr:colOff>
      <xdr:row>106</xdr:row>
      <xdr:rowOff>32113</xdr:rowOff>
    </xdr:to>
    <xdr:cxnSp macro="">
      <xdr:nvCxnSpPr>
        <xdr:cNvPr id="789" name="直線コネクタ 788"/>
        <xdr:cNvCxnSpPr/>
      </xdr:nvCxnSpPr>
      <xdr:spPr>
        <a:xfrm>
          <a:off x="12814300" y="181829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790" name="n_1aveValue【公民館】&#10;有形固定資産減価償却率"/>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1" name="n_2aveValue【公民館】&#10;有形固定資産減価償却率"/>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792" name="n_3aveValue【公民館】&#10;有形固定資産減価償却率"/>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793" name="n_4aveValue【公民館】&#10;有形固定資産減価償却率"/>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123026</xdr:rowOff>
    </xdr:from>
    <xdr:ext cx="405111" cy="259045"/>
    <xdr:sp macro="" textlink="">
      <xdr:nvSpPr>
        <xdr:cNvPr id="794" name="n_1mainValue【公民館】&#10;有形固定資産減価償却率"/>
        <xdr:cNvSpPr txBox="1"/>
      </xdr:nvSpPr>
      <xdr:spPr>
        <a:xfrm>
          <a:off x="152660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98533</xdr:rowOff>
    </xdr:from>
    <xdr:ext cx="405111" cy="259045"/>
    <xdr:sp macro="" textlink="">
      <xdr:nvSpPr>
        <xdr:cNvPr id="795" name="n_2mainValue【公民館】&#10;有形固定資産減価償却率"/>
        <xdr:cNvSpPr txBox="1"/>
      </xdr:nvSpPr>
      <xdr:spPr>
        <a:xfrm>
          <a:off x="14389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74040</xdr:rowOff>
    </xdr:from>
    <xdr:ext cx="405111" cy="259045"/>
    <xdr:sp macro="" textlink="">
      <xdr:nvSpPr>
        <xdr:cNvPr id="796" name="n_3mainValue【公民館】&#10;有形固定資産減価償却率"/>
        <xdr:cNvSpPr txBox="1"/>
      </xdr:nvSpPr>
      <xdr:spPr>
        <a:xfrm>
          <a:off x="13500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797" name="n_4mainValue【公民館】&#10;有形固定資産減価償却率"/>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817" name="直線コネクタ 816"/>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818" name="【公民館】&#10;一人当たり面積最小値テキスト"/>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819" name="直線コネクタ 818"/>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820" name="【公民館】&#10;一人当たり面積最大値テキスト"/>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821" name="直線コネクタ 820"/>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822" name="【公民館】&#10;一人当たり面積平均値テキスト"/>
        <xdr:cNvSpPr txBox="1"/>
      </xdr:nvSpPr>
      <xdr:spPr>
        <a:xfrm>
          <a:off x="22199600" y="1812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823" name="フローチャート: 判断 822"/>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824" name="フローチャート: 判断 823"/>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825" name="フローチャート: 判断 824"/>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826" name="フローチャート: 判断 825"/>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827" name="フローチャート: 判断 826"/>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168847</xdr:rowOff>
    </xdr:from>
    <xdr:to>
      <xdr:col>116</xdr:col>
      <xdr:colOff>114300</xdr:colOff>
      <xdr:row>103</xdr:row>
      <xdr:rowOff>98997</xdr:rowOff>
    </xdr:to>
    <xdr:sp macro="" textlink="">
      <xdr:nvSpPr>
        <xdr:cNvPr id="833" name="楕円 832"/>
        <xdr:cNvSpPr/>
      </xdr:nvSpPr>
      <xdr:spPr>
        <a:xfrm>
          <a:off x="22110700" y="1765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20274</xdr:rowOff>
    </xdr:from>
    <xdr:ext cx="469744" cy="259045"/>
    <xdr:sp macro="" textlink="">
      <xdr:nvSpPr>
        <xdr:cNvPr id="834" name="【公民館】&#10;一人当たり面積該当値テキスト"/>
        <xdr:cNvSpPr txBox="1"/>
      </xdr:nvSpPr>
      <xdr:spPr>
        <a:xfrm>
          <a:off x="22199600" y="1750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9970</xdr:rowOff>
    </xdr:from>
    <xdr:to>
      <xdr:col>112</xdr:col>
      <xdr:colOff>38100</xdr:colOff>
      <xdr:row>103</xdr:row>
      <xdr:rowOff>111570</xdr:rowOff>
    </xdr:to>
    <xdr:sp macro="" textlink="">
      <xdr:nvSpPr>
        <xdr:cNvPr id="835" name="楕円 834"/>
        <xdr:cNvSpPr/>
      </xdr:nvSpPr>
      <xdr:spPr>
        <a:xfrm>
          <a:off x="21272500" y="176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48197</xdr:rowOff>
    </xdr:from>
    <xdr:to>
      <xdr:col>116</xdr:col>
      <xdr:colOff>63500</xdr:colOff>
      <xdr:row>103</xdr:row>
      <xdr:rowOff>60770</xdr:rowOff>
    </xdr:to>
    <xdr:cxnSp macro="">
      <xdr:nvCxnSpPr>
        <xdr:cNvPr id="836" name="直線コネクタ 835"/>
        <xdr:cNvCxnSpPr/>
      </xdr:nvCxnSpPr>
      <xdr:spPr>
        <a:xfrm flipV="1">
          <a:off x="21323300" y="1770754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12827</xdr:rowOff>
    </xdr:from>
    <xdr:to>
      <xdr:col>107</xdr:col>
      <xdr:colOff>101600</xdr:colOff>
      <xdr:row>103</xdr:row>
      <xdr:rowOff>114427</xdr:rowOff>
    </xdr:to>
    <xdr:sp macro="" textlink="">
      <xdr:nvSpPr>
        <xdr:cNvPr id="837" name="楕円 836"/>
        <xdr:cNvSpPr/>
      </xdr:nvSpPr>
      <xdr:spPr>
        <a:xfrm>
          <a:off x="20383500" y="1767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60770</xdr:rowOff>
    </xdr:from>
    <xdr:to>
      <xdr:col>111</xdr:col>
      <xdr:colOff>177800</xdr:colOff>
      <xdr:row>103</xdr:row>
      <xdr:rowOff>63627</xdr:rowOff>
    </xdr:to>
    <xdr:cxnSp macro="">
      <xdr:nvCxnSpPr>
        <xdr:cNvPr id="838" name="直線コネクタ 837"/>
        <xdr:cNvCxnSpPr/>
      </xdr:nvCxnSpPr>
      <xdr:spPr>
        <a:xfrm flipV="1">
          <a:off x="20434300" y="1772012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24828</xdr:rowOff>
    </xdr:from>
    <xdr:to>
      <xdr:col>102</xdr:col>
      <xdr:colOff>165100</xdr:colOff>
      <xdr:row>103</xdr:row>
      <xdr:rowOff>126428</xdr:rowOff>
    </xdr:to>
    <xdr:sp macro="" textlink="">
      <xdr:nvSpPr>
        <xdr:cNvPr id="839" name="楕円 838"/>
        <xdr:cNvSpPr/>
      </xdr:nvSpPr>
      <xdr:spPr>
        <a:xfrm>
          <a:off x="19494500" y="1768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63627</xdr:rowOff>
    </xdr:from>
    <xdr:to>
      <xdr:col>107</xdr:col>
      <xdr:colOff>50800</xdr:colOff>
      <xdr:row>103</xdr:row>
      <xdr:rowOff>75628</xdr:rowOff>
    </xdr:to>
    <xdr:cxnSp macro="">
      <xdr:nvCxnSpPr>
        <xdr:cNvPr id="840" name="直線コネクタ 839"/>
        <xdr:cNvCxnSpPr/>
      </xdr:nvCxnSpPr>
      <xdr:spPr>
        <a:xfrm flipV="1">
          <a:off x="19545300" y="17722977"/>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38545</xdr:rowOff>
    </xdr:from>
    <xdr:to>
      <xdr:col>98</xdr:col>
      <xdr:colOff>38100</xdr:colOff>
      <xdr:row>103</xdr:row>
      <xdr:rowOff>140145</xdr:rowOff>
    </xdr:to>
    <xdr:sp macro="" textlink="">
      <xdr:nvSpPr>
        <xdr:cNvPr id="841" name="楕円 840"/>
        <xdr:cNvSpPr/>
      </xdr:nvSpPr>
      <xdr:spPr>
        <a:xfrm>
          <a:off x="18605500" y="1769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75628</xdr:rowOff>
    </xdr:from>
    <xdr:to>
      <xdr:col>102</xdr:col>
      <xdr:colOff>114300</xdr:colOff>
      <xdr:row>103</xdr:row>
      <xdr:rowOff>89345</xdr:rowOff>
    </xdr:to>
    <xdr:cxnSp macro="">
      <xdr:nvCxnSpPr>
        <xdr:cNvPr id="842" name="直線コネクタ 841"/>
        <xdr:cNvCxnSpPr/>
      </xdr:nvCxnSpPr>
      <xdr:spPr>
        <a:xfrm flipV="1">
          <a:off x="18656300" y="1773497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46690</xdr:rowOff>
    </xdr:from>
    <xdr:ext cx="469744" cy="259045"/>
    <xdr:sp macro="" textlink="">
      <xdr:nvSpPr>
        <xdr:cNvPr id="843" name="n_1aveValue【公民館】&#10;一人当たり面積"/>
        <xdr:cNvSpPr txBox="1"/>
      </xdr:nvSpPr>
      <xdr:spPr>
        <a:xfrm>
          <a:off x="210757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57548</xdr:rowOff>
    </xdr:from>
    <xdr:ext cx="469744" cy="259045"/>
    <xdr:sp macro="" textlink="">
      <xdr:nvSpPr>
        <xdr:cNvPr id="844" name="n_2aveValue【公民館】&#10;一人当たり面積"/>
        <xdr:cNvSpPr txBox="1"/>
      </xdr:nvSpPr>
      <xdr:spPr>
        <a:xfrm>
          <a:off x="20199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macro="" textlink="">
      <xdr:nvSpPr>
        <xdr:cNvPr id="845" name="n_3aveValue【公民館】&#10;一人当たり面積"/>
        <xdr:cNvSpPr txBox="1"/>
      </xdr:nvSpPr>
      <xdr:spPr>
        <a:xfrm>
          <a:off x="19310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67263</xdr:rowOff>
    </xdr:from>
    <xdr:ext cx="469744" cy="259045"/>
    <xdr:sp macro="" textlink="">
      <xdr:nvSpPr>
        <xdr:cNvPr id="846" name="n_4aveValue【公民館】&#10;一人当たり面積"/>
        <xdr:cNvSpPr txBox="1"/>
      </xdr:nvSpPr>
      <xdr:spPr>
        <a:xfrm>
          <a:off x="18421427" y="1824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128097</xdr:rowOff>
    </xdr:from>
    <xdr:ext cx="469744" cy="259045"/>
    <xdr:sp macro="" textlink="">
      <xdr:nvSpPr>
        <xdr:cNvPr id="847" name="n_1mainValue【公民館】&#10;一人当たり面積"/>
        <xdr:cNvSpPr txBox="1"/>
      </xdr:nvSpPr>
      <xdr:spPr>
        <a:xfrm>
          <a:off x="21075727" y="1744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130954</xdr:rowOff>
    </xdr:from>
    <xdr:ext cx="469744" cy="259045"/>
    <xdr:sp macro="" textlink="">
      <xdr:nvSpPr>
        <xdr:cNvPr id="848" name="n_2mainValue【公民館】&#10;一人当たり面積"/>
        <xdr:cNvSpPr txBox="1"/>
      </xdr:nvSpPr>
      <xdr:spPr>
        <a:xfrm>
          <a:off x="20199427" y="1744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142955</xdr:rowOff>
    </xdr:from>
    <xdr:ext cx="469744" cy="259045"/>
    <xdr:sp macro="" textlink="">
      <xdr:nvSpPr>
        <xdr:cNvPr id="849" name="n_3mainValue【公民館】&#10;一人当たり面積"/>
        <xdr:cNvSpPr txBox="1"/>
      </xdr:nvSpPr>
      <xdr:spPr>
        <a:xfrm>
          <a:off x="19310427" y="1745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156672</xdr:rowOff>
    </xdr:from>
    <xdr:ext cx="469744" cy="259045"/>
    <xdr:sp macro="" textlink="">
      <xdr:nvSpPr>
        <xdr:cNvPr id="850" name="n_4mainValue【公民館】&#10;一人当たり面積"/>
        <xdr:cNvSpPr txBox="1"/>
      </xdr:nvSpPr>
      <xdr:spPr>
        <a:xfrm>
          <a:off x="18421427" y="1747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5,144
5,052
402.88
8,205,392
7,598,928
597,357
4,136,813
6,436,481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92528</xdr:rowOff>
    </xdr:to>
    <xdr:cxnSp macro="">
      <xdr:nvCxnSpPr>
        <xdr:cNvPr id="58" name="直線コネクタ 57"/>
        <xdr:cNvCxnSpPr/>
      </xdr:nvCxnSpPr>
      <xdr:spPr>
        <a:xfrm flipV="1">
          <a:off x="4634865"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138084</xdr:rowOff>
    </xdr:from>
    <xdr:ext cx="405111" cy="259045"/>
    <xdr:sp macro="" textlink="">
      <xdr:nvSpPr>
        <xdr:cNvPr id="63" name="【図書館】&#10;有形固定資産減価償却率平均値テキスト"/>
        <xdr:cNvSpPr txBox="1"/>
      </xdr:nvSpPr>
      <xdr:spPr>
        <a:xfrm>
          <a:off x="4673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64" name="フローチャート: 判断 63"/>
        <xdr:cNvSpPr/>
      </xdr:nvSpPr>
      <xdr:spPr>
        <a:xfrm>
          <a:off x="4584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97246</xdr:rowOff>
    </xdr:from>
    <xdr:to>
      <xdr:col>15</xdr:col>
      <xdr:colOff>101600</xdr:colOff>
      <xdr:row>39</xdr:row>
      <xdr:rowOff>27396</xdr:rowOff>
    </xdr:to>
    <xdr:sp macro="" textlink="">
      <xdr:nvSpPr>
        <xdr:cNvPr id="66" name="フローチャート: 判断 65"/>
        <xdr:cNvSpPr/>
      </xdr:nvSpPr>
      <xdr:spPr>
        <a:xfrm>
          <a:off x="2857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85816</xdr:rowOff>
    </xdr:from>
    <xdr:to>
      <xdr:col>10</xdr:col>
      <xdr:colOff>165100</xdr:colOff>
      <xdr:row>39</xdr:row>
      <xdr:rowOff>15966</xdr:rowOff>
    </xdr:to>
    <xdr:sp macro="" textlink="">
      <xdr:nvSpPr>
        <xdr:cNvPr id="67" name="フローチャート: 判断 66"/>
        <xdr:cNvSpPr/>
      </xdr:nvSpPr>
      <xdr:spPr>
        <a:xfrm>
          <a:off x="1968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xdr:cNvSpPr/>
      </xdr:nvSpPr>
      <xdr:spPr>
        <a:xfrm>
          <a:off x="107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53159</xdr:rowOff>
    </xdr:from>
    <xdr:to>
      <xdr:col>24</xdr:col>
      <xdr:colOff>114300</xdr:colOff>
      <xdr:row>41</xdr:row>
      <xdr:rowOff>154759</xdr:rowOff>
    </xdr:to>
    <xdr:sp macro="" textlink="">
      <xdr:nvSpPr>
        <xdr:cNvPr id="74" name="楕円 73"/>
        <xdr:cNvSpPr/>
      </xdr:nvSpPr>
      <xdr:spPr>
        <a:xfrm>
          <a:off x="45847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31586</xdr:rowOff>
    </xdr:from>
    <xdr:ext cx="405111" cy="259045"/>
    <xdr:sp macro="" textlink="">
      <xdr:nvSpPr>
        <xdr:cNvPr id="75" name="【図書館】&#10;有形固定資産減価償却率該当値テキスト"/>
        <xdr:cNvSpPr txBox="1"/>
      </xdr:nvSpPr>
      <xdr:spPr>
        <a:xfrm>
          <a:off x="4673600"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17235</xdr:rowOff>
    </xdr:from>
    <xdr:to>
      <xdr:col>20</xdr:col>
      <xdr:colOff>38100</xdr:colOff>
      <xdr:row>41</xdr:row>
      <xdr:rowOff>118835</xdr:rowOff>
    </xdr:to>
    <xdr:sp macro="" textlink="">
      <xdr:nvSpPr>
        <xdr:cNvPr id="76" name="楕円 75"/>
        <xdr:cNvSpPr/>
      </xdr:nvSpPr>
      <xdr:spPr>
        <a:xfrm>
          <a:off x="3746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68035</xdr:rowOff>
    </xdr:from>
    <xdr:to>
      <xdr:col>24</xdr:col>
      <xdr:colOff>63500</xdr:colOff>
      <xdr:row>41</xdr:row>
      <xdr:rowOff>103959</xdr:rowOff>
    </xdr:to>
    <xdr:cxnSp macro="">
      <xdr:nvCxnSpPr>
        <xdr:cNvPr id="77" name="直線コネクタ 76"/>
        <xdr:cNvCxnSpPr/>
      </xdr:nvCxnSpPr>
      <xdr:spPr>
        <a:xfrm>
          <a:off x="3797300" y="709748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152763</xdr:rowOff>
    </xdr:from>
    <xdr:to>
      <xdr:col>15</xdr:col>
      <xdr:colOff>101600</xdr:colOff>
      <xdr:row>41</xdr:row>
      <xdr:rowOff>82913</xdr:rowOff>
    </xdr:to>
    <xdr:sp macro="" textlink="">
      <xdr:nvSpPr>
        <xdr:cNvPr id="78" name="楕円 77"/>
        <xdr:cNvSpPr/>
      </xdr:nvSpPr>
      <xdr:spPr>
        <a:xfrm>
          <a:off x="28575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32113</xdr:rowOff>
    </xdr:from>
    <xdr:to>
      <xdr:col>19</xdr:col>
      <xdr:colOff>177800</xdr:colOff>
      <xdr:row>41</xdr:row>
      <xdr:rowOff>68035</xdr:rowOff>
    </xdr:to>
    <xdr:cxnSp macro="">
      <xdr:nvCxnSpPr>
        <xdr:cNvPr id="79" name="直線コネクタ 78"/>
        <xdr:cNvCxnSpPr/>
      </xdr:nvCxnSpPr>
      <xdr:spPr>
        <a:xfrm>
          <a:off x="2908300" y="70615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116840</xdr:rowOff>
    </xdr:from>
    <xdr:to>
      <xdr:col>10</xdr:col>
      <xdr:colOff>165100</xdr:colOff>
      <xdr:row>41</xdr:row>
      <xdr:rowOff>46990</xdr:rowOff>
    </xdr:to>
    <xdr:sp macro="" textlink="">
      <xdr:nvSpPr>
        <xdr:cNvPr id="80" name="楕円 79"/>
        <xdr:cNvSpPr/>
      </xdr:nvSpPr>
      <xdr:spPr>
        <a:xfrm>
          <a:off x="196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167640</xdr:rowOff>
    </xdr:from>
    <xdr:to>
      <xdr:col>15</xdr:col>
      <xdr:colOff>50800</xdr:colOff>
      <xdr:row>41</xdr:row>
      <xdr:rowOff>32113</xdr:rowOff>
    </xdr:to>
    <xdr:cxnSp macro="">
      <xdr:nvCxnSpPr>
        <xdr:cNvPr id="81" name="直線コネクタ 80"/>
        <xdr:cNvCxnSpPr/>
      </xdr:nvCxnSpPr>
      <xdr:spPr>
        <a:xfrm>
          <a:off x="2019300" y="70256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80917</xdr:rowOff>
    </xdr:from>
    <xdr:to>
      <xdr:col>6</xdr:col>
      <xdr:colOff>38100</xdr:colOff>
      <xdr:row>41</xdr:row>
      <xdr:rowOff>11067</xdr:rowOff>
    </xdr:to>
    <xdr:sp macro="" textlink="">
      <xdr:nvSpPr>
        <xdr:cNvPr id="82" name="楕円 81"/>
        <xdr:cNvSpPr/>
      </xdr:nvSpPr>
      <xdr:spPr>
        <a:xfrm>
          <a:off x="1079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131717</xdr:rowOff>
    </xdr:from>
    <xdr:to>
      <xdr:col>10</xdr:col>
      <xdr:colOff>114300</xdr:colOff>
      <xdr:row>40</xdr:row>
      <xdr:rowOff>167640</xdr:rowOff>
    </xdr:to>
    <xdr:cxnSp macro="">
      <xdr:nvCxnSpPr>
        <xdr:cNvPr id="83" name="直線コネクタ 82"/>
        <xdr:cNvCxnSpPr/>
      </xdr:nvCxnSpPr>
      <xdr:spPr>
        <a:xfrm>
          <a:off x="1130300" y="698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図書館】&#10;有形固定資産減価償却率"/>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43923</xdr:rowOff>
    </xdr:from>
    <xdr:ext cx="405111" cy="259045"/>
    <xdr:sp macro="" textlink="">
      <xdr:nvSpPr>
        <xdr:cNvPr id="85" name="n_2aveValue【図書館】&#10;有形固定資産減価償却率"/>
        <xdr:cNvSpPr txBox="1"/>
      </xdr:nvSpPr>
      <xdr:spPr>
        <a:xfrm>
          <a:off x="2705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32493</xdr:rowOff>
    </xdr:from>
    <xdr:ext cx="405111" cy="259045"/>
    <xdr:sp macro="" textlink="">
      <xdr:nvSpPr>
        <xdr:cNvPr id="86" name="n_3aveValue【図書館】&#10;有形固定資産減価償却率"/>
        <xdr:cNvSpPr txBox="1"/>
      </xdr:nvSpPr>
      <xdr:spPr>
        <a:xfrm>
          <a:off x="1816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17797</xdr:rowOff>
    </xdr:from>
    <xdr:ext cx="405111" cy="259045"/>
    <xdr:sp macro="" textlink="">
      <xdr:nvSpPr>
        <xdr:cNvPr id="87" name="n_4aveValue【図書館】&#10;有形固定資産減価償却率"/>
        <xdr:cNvSpPr txBox="1"/>
      </xdr:nvSpPr>
      <xdr:spPr>
        <a:xfrm>
          <a:off x="927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109962</xdr:rowOff>
    </xdr:from>
    <xdr:ext cx="405111" cy="259045"/>
    <xdr:sp macro="" textlink="">
      <xdr:nvSpPr>
        <xdr:cNvPr id="88" name="n_1mainValue【図書館】&#10;有形固定資産減価償却率"/>
        <xdr:cNvSpPr txBox="1"/>
      </xdr:nvSpPr>
      <xdr:spPr>
        <a:xfrm>
          <a:off x="35820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74040</xdr:rowOff>
    </xdr:from>
    <xdr:ext cx="405111" cy="259045"/>
    <xdr:sp macro="" textlink="">
      <xdr:nvSpPr>
        <xdr:cNvPr id="89" name="n_2mainValue【図書館】&#10;有形固定資産減価償却率"/>
        <xdr:cNvSpPr txBox="1"/>
      </xdr:nvSpPr>
      <xdr:spPr>
        <a:xfrm>
          <a:off x="2705744" y="710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38117</xdr:rowOff>
    </xdr:from>
    <xdr:ext cx="405111" cy="259045"/>
    <xdr:sp macro="" textlink="">
      <xdr:nvSpPr>
        <xdr:cNvPr id="90" name="n_3mainValue【図書館】&#10;有形固定資産減価償却率"/>
        <xdr:cNvSpPr txBox="1"/>
      </xdr:nvSpPr>
      <xdr:spPr>
        <a:xfrm>
          <a:off x="1816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2194</xdr:rowOff>
    </xdr:from>
    <xdr:ext cx="405111" cy="259045"/>
    <xdr:sp macro="" textlink="">
      <xdr:nvSpPr>
        <xdr:cNvPr id="91" name="n_4mainValue【図書館】&#10;有形固定資産減価償却率"/>
        <xdr:cNvSpPr txBox="1"/>
      </xdr:nvSpPr>
      <xdr:spPr>
        <a:xfrm>
          <a:off x="927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13" name="直線コネクタ 112"/>
        <xdr:cNvCxnSpPr/>
      </xdr:nvCxnSpPr>
      <xdr:spPr>
        <a:xfrm flipV="1">
          <a:off x="10476865" y="58460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16" name="【図書館】&#10;一人当たり面積最大値テキスト"/>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17" name="直線コネクタ 116"/>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8"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20" name="フローチャート: 判断 119"/>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21" name="フローチャート: 判断 120"/>
        <xdr:cNvSpPr/>
      </xdr:nvSpPr>
      <xdr:spPr>
        <a:xfrm>
          <a:off x="869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155702</xdr:rowOff>
    </xdr:from>
    <xdr:to>
      <xdr:col>41</xdr:col>
      <xdr:colOff>101600</xdr:colOff>
      <xdr:row>38</xdr:row>
      <xdr:rowOff>85852</xdr:rowOff>
    </xdr:to>
    <xdr:sp macro="" textlink="">
      <xdr:nvSpPr>
        <xdr:cNvPr id="122" name="フローチャート: 判断 121"/>
        <xdr:cNvSpPr/>
      </xdr:nvSpPr>
      <xdr:spPr>
        <a:xfrm>
          <a:off x="7810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3" name="フローチャート: 判断 122"/>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96266</xdr:rowOff>
    </xdr:from>
    <xdr:to>
      <xdr:col>55</xdr:col>
      <xdr:colOff>50800</xdr:colOff>
      <xdr:row>36</xdr:row>
      <xdr:rowOff>26416</xdr:rowOff>
    </xdr:to>
    <xdr:sp macro="" textlink="">
      <xdr:nvSpPr>
        <xdr:cNvPr id="129" name="楕円 128"/>
        <xdr:cNvSpPr/>
      </xdr:nvSpPr>
      <xdr:spPr>
        <a:xfrm>
          <a:off x="104267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119143</xdr:rowOff>
    </xdr:from>
    <xdr:ext cx="469744" cy="259045"/>
    <xdr:sp macro="" textlink="">
      <xdr:nvSpPr>
        <xdr:cNvPr id="130" name="【図書館】&#10;一人当たり面積該当値テキスト"/>
        <xdr:cNvSpPr txBox="1"/>
      </xdr:nvSpPr>
      <xdr:spPr>
        <a:xfrm>
          <a:off x="10515600" y="594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109982</xdr:rowOff>
    </xdr:from>
    <xdr:to>
      <xdr:col>50</xdr:col>
      <xdr:colOff>165100</xdr:colOff>
      <xdr:row>36</xdr:row>
      <xdr:rowOff>40132</xdr:rowOff>
    </xdr:to>
    <xdr:sp macro="" textlink="">
      <xdr:nvSpPr>
        <xdr:cNvPr id="131" name="楕円 130"/>
        <xdr:cNvSpPr/>
      </xdr:nvSpPr>
      <xdr:spPr>
        <a:xfrm>
          <a:off x="9588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147066</xdr:rowOff>
    </xdr:from>
    <xdr:to>
      <xdr:col>55</xdr:col>
      <xdr:colOff>0</xdr:colOff>
      <xdr:row>35</xdr:row>
      <xdr:rowOff>160782</xdr:rowOff>
    </xdr:to>
    <xdr:cxnSp macro="">
      <xdr:nvCxnSpPr>
        <xdr:cNvPr id="132" name="直線コネクタ 131"/>
        <xdr:cNvCxnSpPr/>
      </xdr:nvCxnSpPr>
      <xdr:spPr>
        <a:xfrm flipV="1">
          <a:off x="9639300" y="61478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114554</xdr:rowOff>
    </xdr:from>
    <xdr:to>
      <xdr:col>46</xdr:col>
      <xdr:colOff>38100</xdr:colOff>
      <xdr:row>36</xdr:row>
      <xdr:rowOff>44704</xdr:rowOff>
    </xdr:to>
    <xdr:sp macro="" textlink="">
      <xdr:nvSpPr>
        <xdr:cNvPr id="133" name="楕円 132"/>
        <xdr:cNvSpPr/>
      </xdr:nvSpPr>
      <xdr:spPr>
        <a:xfrm>
          <a:off x="8699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160782</xdr:rowOff>
    </xdr:from>
    <xdr:to>
      <xdr:col>50</xdr:col>
      <xdr:colOff>114300</xdr:colOff>
      <xdr:row>35</xdr:row>
      <xdr:rowOff>165354</xdr:rowOff>
    </xdr:to>
    <xdr:cxnSp macro="">
      <xdr:nvCxnSpPr>
        <xdr:cNvPr id="134" name="直線コネクタ 133"/>
        <xdr:cNvCxnSpPr/>
      </xdr:nvCxnSpPr>
      <xdr:spPr>
        <a:xfrm flipV="1">
          <a:off x="8750300" y="61615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128270</xdr:rowOff>
    </xdr:from>
    <xdr:to>
      <xdr:col>41</xdr:col>
      <xdr:colOff>101600</xdr:colOff>
      <xdr:row>36</xdr:row>
      <xdr:rowOff>58420</xdr:rowOff>
    </xdr:to>
    <xdr:sp macro="" textlink="">
      <xdr:nvSpPr>
        <xdr:cNvPr id="135" name="楕円 134"/>
        <xdr:cNvSpPr/>
      </xdr:nvSpPr>
      <xdr:spPr>
        <a:xfrm>
          <a:off x="781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165354</xdr:rowOff>
    </xdr:from>
    <xdr:to>
      <xdr:col>45</xdr:col>
      <xdr:colOff>177800</xdr:colOff>
      <xdr:row>36</xdr:row>
      <xdr:rowOff>7620</xdr:rowOff>
    </xdr:to>
    <xdr:cxnSp macro="">
      <xdr:nvCxnSpPr>
        <xdr:cNvPr id="136" name="直線コネクタ 135"/>
        <xdr:cNvCxnSpPr/>
      </xdr:nvCxnSpPr>
      <xdr:spPr>
        <a:xfrm flipV="1">
          <a:off x="7861300" y="61661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146558</xdr:rowOff>
    </xdr:from>
    <xdr:to>
      <xdr:col>36</xdr:col>
      <xdr:colOff>165100</xdr:colOff>
      <xdr:row>36</xdr:row>
      <xdr:rowOff>76708</xdr:rowOff>
    </xdr:to>
    <xdr:sp macro="" textlink="">
      <xdr:nvSpPr>
        <xdr:cNvPr id="137" name="楕円 136"/>
        <xdr:cNvSpPr/>
      </xdr:nvSpPr>
      <xdr:spPr>
        <a:xfrm>
          <a:off x="6921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7620</xdr:rowOff>
    </xdr:from>
    <xdr:to>
      <xdr:col>41</xdr:col>
      <xdr:colOff>50800</xdr:colOff>
      <xdr:row>36</xdr:row>
      <xdr:rowOff>25908</xdr:rowOff>
    </xdr:to>
    <xdr:cxnSp macro="">
      <xdr:nvCxnSpPr>
        <xdr:cNvPr id="138" name="直線コネクタ 137"/>
        <xdr:cNvCxnSpPr/>
      </xdr:nvCxnSpPr>
      <xdr:spPr>
        <a:xfrm flipV="1">
          <a:off x="6972300" y="6179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113555</xdr:rowOff>
    </xdr:from>
    <xdr:ext cx="469744" cy="259045"/>
    <xdr:sp macro="" textlink="">
      <xdr:nvSpPr>
        <xdr:cNvPr id="139" name="n_1aveValue【図書館】&#10;一人当たり面積"/>
        <xdr:cNvSpPr txBox="1"/>
      </xdr:nvSpPr>
      <xdr:spPr>
        <a:xfrm>
          <a:off x="93917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90695</xdr:rowOff>
    </xdr:from>
    <xdr:ext cx="469744" cy="259045"/>
    <xdr:sp macro="" textlink="">
      <xdr:nvSpPr>
        <xdr:cNvPr id="140" name="n_2aveValue【図書館】&#10;一人当たり面積"/>
        <xdr:cNvSpPr txBox="1"/>
      </xdr:nvSpPr>
      <xdr:spPr>
        <a:xfrm>
          <a:off x="8515427" y="66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76979</xdr:rowOff>
    </xdr:from>
    <xdr:ext cx="469744" cy="259045"/>
    <xdr:sp macro="" textlink="">
      <xdr:nvSpPr>
        <xdr:cNvPr id="141" name="n_3aveValue【図書館】&#10;一人当たり面積"/>
        <xdr:cNvSpPr txBox="1"/>
      </xdr:nvSpPr>
      <xdr:spPr>
        <a:xfrm>
          <a:off x="7626427"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95267</xdr:rowOff>
    </xdr:from>
    <xdr:ext cx="469744" cy="259045"/>
    <xdr:sp macro="" textlink="">
      <xdr:nvSpPr>
        <xdr:cNvPr id="142" name="n_4aveValue【図書館】&#10;一人当たり面積"/>
        <xdr:cNvSpPr txBox="1"/>
      </xdr:nvSpPr>
      <xdr:spPr>
        <a:xfrm>
          <a:off x="6737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56659</xdr:rowOff>
    </xdr:from>
    <xdr:ext cx="469744" cy="259045"/>
    <xdr:sp macro="" textlink="">
      <xdr:nvSpPr>
        <xdr:cNvPr id="143" name="n_1mainValue【図書館】&#10;一人当たり面積"/>
        <xdr:cNvSpPr txBox="1"/>
      </xdr:nvSpPr>
      <xdr:spPr>
        <a:xfrm>
          <a:off x="9391727" y="58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61231</xdr:rowOff>
    </xdr:from>
    <xdr:ext cx="469744" cy="259045"/>
    <xdr:sp macro="" textlink="">
      <xdr:nvSpPr>
        <xdr:cNvPr id="144" name="n_2mainValue【図書館】&#10;一人当たり面積"/>
        <xdr:cNvSpPr txBox="1"/>
      </xdr:nvSpPr>
      <xdr:spPr>
        <a:xfrm>
          <a:off x="8515427" y="589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74947</xdr:rowOff>
    </xdr:from>
    <xdr:ext cx="469744" cy="259045"/>
    <xdr:sp macro="" textlink="">
      <xdr:nvSpPr>
        <xdr:cNvPr id="145" name="n_3mainValue【図書館】&#10;一人当たり面積"/>
        <xdr:cNvSpPr txBox="1"/>
      </xdr:nvSpPr>
      <xdr:spPr>
        <a:xfrm>
          <a:off x="7626427"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93235</xdr:rowOff>
    </xdr:from>
    <xdr:ext cx="469744" cy="259045"/>
    <xdr:sp macro="" textlink="">
      <xdr:nvSpPr>
        <xdr:cNvPr id="146" name="n_4mainValue【図書館】&#10;一人当たり面積"/>
        <xdr:cNvSpPr txBox="1"/>
      </xdr:nvSpPr>
      <xdr:spPr>
        <a:xfrm>
          <a:off x="6737427" y="59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72" name="直線コネクタ 171"/>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5" name="【体育館・プー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6" name="直線コネクタ 175"/>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体育館・プール】&#10;有形固定資産減価償却率平均値テキスト"/>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79" name="フローチャート: 判断 178"/>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80" name="フローチャート: 判断 179"/>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2" name="フローチャート: 判断 181"/>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163104</xdr:rowOff>
    </xdr:from>
    <xdr:to>
      <xdr:col>24</xdr:col>
      <xdr:colOff>114300</xdr:colOff>
      <xdr:row>62</xdr:row>
      <xdr:rowOff>93254</xdr:rowOff>
    </xdr:to>
    <xdr:sp macro="" textlink="">
      <xdr:nvSpPr>
        <xdr:cNvPr id="188" name="楕円 187"/>
        <xdr:cNvSpPr/>
      </xdr:nvSpPr>
      <xdr:spPr>
        <a:xfrm>
          <a:off x="4584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141531</xdr:rowOff>
    </xdr:from>
    <xdr:ext cx="405111" cy="259045"/>
    <xdr:sp macro="" textlink="">
      <xdr:nvSpPr>
        <xdr:cNvPr id="189" name="【体育館・プール】&#10;有形固定資産減価償却率該当値テキスト"/>
        <xdr:cNvSpPr txBox="1"/>
      </xdr:nvSpPr>
      <xdr:spPr>
        <a:xfrm>
          <a:off x="4673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125549</xdr:rowOff>
    </xdr:from>
    <xdr:to>
      <xdr:col>20</xdr:col>
      <xdr:colOff>38100</xdr:colOff>
      <xdr:row>62</xdr:row>
      <xdr:rowOff>55699</xdr:rowOff>
    </xdr:to>
    <xdr:sp macro="" textlink="">
      <xdr:nvSpPr>
        <xdr:cNvPr id="190" name="楕円 189"/>
        <xdr:cNvSpPr/>
      </xdr:nvSpPr>
      <xdr:spPr>
        <a:xfrm>
          <a:off x="3746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4899</xdr:rowOff>
    </xdr:from>
    <xdr:to>
      <xdr:col>24</xdr:col>
      <xdr:colOff>63500</xdr:colOff>
      <xdr:row>62</xdr:row>
      <xdr:rowOff>42454</xdr:rowOff>
    </xdr:to>
    <xdr:cxnSp macro="">
      <xdr:nvCxnSpPr>
        <xdr:cNvPr id="191" name="直線コネクタ 190"/>
        <xdr:cNvCxnSpPr/>
      </xdr:nvCxnSpPr>
      <xdr:spPr>
        <a:xfrm>
          <a:off x="3797300" y="1063479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87993</xdr:rowOff>
    </xdr:from>
    <xdr:to>
      <xdr:col>15</xdr:col>
      <xdr:colOff>101600</xdr:colOff>
      <xdr:row>62</xdr:row>
      <xdr:rowOff>18143</xdr:rowOff>
    </xdr:to>
    <xdr:sp macro="" textlink="">
      <xdr:nvSpPr>
        <xdr:cNvPr id="192" name="楕円 191"/>
        <xdr:cNvSpPr/>
      </xdr:nvSpPr>
      <xdr:spPr>
        <a:xfrm>
          <a:off x="2857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138793</xdr:rowOff>
    </xdr:from>
    <xdr:to>
      <xdr:col>19</xdr:col>
      <xdr:colOff>177800</xdr:colOff>
      <xdr:row>62</xdr:row>
      <xdr:rowOff>4899</xdr:rowOff>
    </xdr:to>
    <xdr:cxnSp macro="">
      <xdr:nvCxnSpPr>
        <xdr:cNvPr id="193" name="直線コネクタ 192"/>
        <xdr:cNvCxnSpPr/>
      </xdr:nvCxnSpPr>
      <xdr:spPr>
        <a:xfrm>
          <a:off x="2908300" y="105972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94" name="楕円 193"/>
        <xdr:cNvSpPr/>
      </xdr:nvSpPr>
      <xdr:spPr>
        <a:xfrm>
          <a:off x="1968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99604</xdr:rowOff>
    </xdr:from>
    <xdr:to>
      <xdr:col>15</xdr:col>
      <xdr:colOff>50800</xdr:colOff>
      <xdr:row>61</xdr:row>
      <xdr:rowOff>138793</xdr:rowOff>
    </xdr:to>
    <xdr:cxnSp macro="">
      <xdr:nvCxnSpPr>
        <xdr:cNvPr id="195" name="直線コネクタ 194"/>
        <xdr:cNvCxnSpPr/>
      </xdr:nvCxnSpPr>
      <xdr:spPr>
        <a:xfrm>
          <a:off x="2019300" y="105580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11249</xdr:rowOff>
    </xdr:from>
    <xdr:to>
      <xdr:col>6</xdr:col>
      <xdr:colOff>38100</xdr:colOff>
      <xdr:row>61</xdr:row>
      <xdr:rowOff>112849</xdr:rowOff>
    </xdr:to>
    <xdr:sp macro="" textlink="">
      <xdr:nvSpPr>
        <xdr:cNvPr id="196" name="楕円 195"/>
        <xdr:cNvSpPr/>
      </xdr:nvSpPr>
      <xdr:spPr>
        <a:xfrm>
          <a:off x="1079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62049</xdr:rowOff>
    </xdr:from>
    <xdr:to>
      <xdr:col>10</xdr:col>
      <xdr:colOff>114300</xdr:colOff>
      <xdr:row>61</xdr:row>
      <xdr:rowOff>99604</xdr:rowOff>
    </xdr:to>
    <xdr:cxnSp macro="">
      <xdr:nvCxnSpPr>
        <xdr:cNvPr id="197" name="直線コネクタ 196"/>
        <xdr:cNvCxnSpPr/>
      </xdr:nvCxnSpPr>
      <xdr:spPr>
        <a:xfrm>
          <a:off x="1130300" y="1052049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98" name="n_1aveValue【体育館・プール】&#10;有形固定資産減価償却率"/>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99" name="n_2aveValue【体育館・プール】&#10;有形固定資産減価償却率"/>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1" name="n_4aveValue【体育館・プール】&#10;有形固定資産減価償却率"/>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46826</xdr:rowOff>
    </xdr:from>
    <xdr:ext cx="405111" cy="259045"/>
    <xdr:sp macro="" textlink="">
      <xdr:nvSpPr>
        <xdr:cNvPr id="202" name="n_1mainValue【体育館・プール】&#10;有形固定資産減価償却率"/>
        <xdr:cNvSpPr txBox="1"/>
      </xdr:nvSpPr>
      <xdr:spPr>
        <a:xfrm>
          <a:off x="35820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203" name="n_2mainValue【体育館・プール】&#10;有形固定資産減価償却率"/>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4" name="n_3mainValue【体育館・プール】&#10;有形固定資産減価償却率"/>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103976</xdr:rowOff>
    </xdr:from>
    <xdr:ext cx="405111" cy="259045"/>
    <xdr:sp macro="" textlink="">
      <xdr:nvSpPr>
        <xdr:cNvPr id="205" name="n_4mainValue【体育館・プール】&#10;有形固定資産減価償却率"/>
        <xdr:cNvSpPr txBox="1"/>
      </xdr:nvSpPr>
      <xdr:spPr>
        <a:xfrm>
          <a:off x="927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25" name="直線コネクタ 224"/>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26"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27" name="直線コネクタ 226"/>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8" name="【体育館・プール】&#10;一人当たり面積最大値テキスト"/>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9" name="直線コネクタ 228"/>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67645</xdr:rowOff>
    </xdr:from>
    <xdr:ext cx="469744" cy="259045"/>
    <xdr:sp macro="" textlink="">
      <xdr:nvSpPr>
        <xdr:cNvPr id="230" name="【体育館・プール】&#10;一人当たり面積平均値テキスト"/>
        <xdr:cNvSpPr txBox="1"/>
      </xdr:nvSpPr>
      <xdr:spPr>
        <a:xfrm>
          <a:off x="10515600" y="1035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31" name="フローチャート: 判断 230"/>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32" name="フローチャート: 判断 231"/>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33" name="フローチャート: 判断 232"/>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234" name="フローチャート: 判断 233"/>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235" name="フローチャート: 判断 234"/>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150940</xdr:rowOff>
    </xdr:from>
    <xdr:to>
      <xdr:col>55</xdr:col>
      <xdr:colOff>50800</xdr:colOff>
      <xdr:row>59</xdr:row>
      <xdr:rowOff>81090</xdr:rowOff>
    </xdr:to>
    <xdr:sp macro="" textlink="">
      <xdr:nvSpPr>
        <xdr:cNvPr id="241" name="楕円 240"/>
        <xdr:cNvSpPr/>
      </xdr:nvSpPr>
      <xdr:spPr>
        <a:xfrm>
          <a:off x="10426700" y="100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2367</xdr:rowOff>
    </xdr:from>
    <xdr:ext cx="469744" cy="259045"/>
    <xdr:sp macro="" textlink="">
      <xdr:nvSpPr>
        <xdr:cNvPr id="242" name="【体育館・プール】&#10;一人当たり面積該当値テキスト"/>
        <xdr:cNvSpPr txBox="1"/>
      </xdr:nvSpPr>
      <xdr:spPr>
        <a:xfrm>
          <a:off x="10515600" y="994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162369</xdr:rowOff>
    </xdr:from>
    <xdr:to>
      <xdr:col>50</xdr:col>
      <xdr:colOff>165100</xdr:colOff>
      <xdr:row>59</xdr:row>
      <xdr:rowOff>92519</xdr:rowOff>
    </xdr:to>
    <xdr:sp macro="" textlink="">
      <xdr:nvSpPr>
        <xdr:cNvPr id="243" name="楕円 242"/>
        <xdr:cNvSpPr/>
      </xdr:nvSpPr>
      <xdr:spPr>
        <a:xfrm>
          <a:off x="9588500" y="101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30290</xdr:rowOff>
    </xdr:from>
    <xdr:to>
      <xdr:col>55</xdr:col>
      <xdr:colOff>0</xdr:colOff>
      <xdr:row>59</xdr:row>
      <xdr:rowOff>41719</xdr:rowOff>
    </xdr:to>
    <xdr:cxnSp macro="">
      <xdr:nvCxnSpPr>
        <xdr:cNvPr id="244" name="直線コネクタ 243"/>
        <xdr:cNvCxnSpPr/>
      </xdr:nvCxnSpPr>
      <xdr:spPr>
        <a:xfrm flipV="1">
          <a:off x="9639300" y="10145840"/>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164656</xdr:rowOff>
    </xdr:from>
    <xdr:to>
      <xdr:col>46</xdr:col>
      <xdr:colOff>38100</xdr:colOff>
      <xdr:row>59</xdr:row>
      <xdr:rowOff>94806</xdr:rowOff>
    </xdr:to>
    <xdr:sp macro="" textlink="">
      <xdr:nvSpPr>
        <xdr:cNvPr id="245" name="楕円 244"/>
        <xdr:cNvSpPr/>
      </xdr:nvSpPr>
      <xdr:spPr>
        <a:xfrm>
          <a:off x="8699500" y="101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41719</xdr:rowOff>
    </xdr:from>
    <xdr:to>
      <xdr:col>50</xdr:col>
      <xdr:colOff>114300</xdr:colOff>
      <xdr:row>59</xdr:row>
      <xdr:rowOff>44006</xdr:rowOff>
    </xdr:to>
    <xdr:cxnSp macro="">
      <xdr:nvCxnSpPr>
        <xdr:cNvPr id="246" name="直線コネクタ 245"/>
        <xdr:cNvCxnSpPr/>
      </xdr:nvCxnSpPr>
      <xdr:spPr>
        <a:xfrm flipV="1">
          <a:off x="8750300" y="1015726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4064</xdr:rowOff>
    </xdr:from>
    <xdr:to>
      <xdr:col>41</xdr:col>
      <xdr:colOff>101600</xdr:colOff>
      <xdr:row>59</xdr:row>
      <xdr:rowOff>105664</xdr:rowOff>
    </xdr:to>
    <xdr:sp macro="" textlink="">
      <xdr:nvSpPr>
        <xdr:cNvPr id="247" name="楕円 246"/>
        <xdr:cNvSpPr/>
      </xdr:nvSpPr>
      <xdr:spPr>
        <a:xfrm>
          <a:off x="78105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44006</xdr:rowOff>
    </xdr:from>
    <xdr:to>
      <xdr:col>45</xdr:col>
      <xdr:colOff>177800</xdr:colOff>
      <xdr:row>59</xdr:row>
      <xdr:rowOff>54864</xdr:rowOff>
    </xdr:to>
    <xdr:cxnSp macro="">
      <xdr:nvCxnSpPr>
        <xdr:cNvPr id="248" name="直線コネクタ 247"/>
        <xdr:cNvCxnSpPr/>
      </xdr:nvCxnSpPr>
      <xdr:spPr>
        <a:xfrm flipV="1">
          <a:off x="7861300" y="10159556"/>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17208</xdr:rowOff>
    </xdr:from>
    <xdr:to>
      <xdr:col>36</xdr:col>
      <xdr:colOff>165100</xdr:colOff>
      <xdr:row>59</xdr:row>
      <xdr:rowOff>118808</xdr:rowOff>
    </xdr:to>
    <xdr:sp macro="" textlink="">
      <xdr:nvSpPr>
        <xdr:cNvPr id="249" name="楕円 248"/>
        <xdr:cNvSpPr/>
      </xdr:nvSpPr>
      <xdr:spPr>
        <a:xfrm>
          <a:off x="6921500" y="1013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54864</xdr:rowOff>
    </xdr:from>
    <xdr:to>
      <xdr:col>41</xdr:col>
      <xdr:colOff>50800</xdr:colOff>
      <xdr:row>59</xdr:row>
      <xdr:rowOff>68008</xdr:rowOff>
    </xdr:to>
    <xdr:cxnSp macro="">
      <xdr:nvCxnSpPr>
        <xdr:cNvPr id="250" name="直線コネクタ 249"/>
        <xdr:cNvCxnSpPr/>
      </xdr:nvCxnSpPr>
      <xdr:spPr>
        <a:xfrm flipV="1">
          <a:off x="6972300" y="10170414"/>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251" name="n_1aveValue【体育館・プール】&#10;一人当たり面積"/>
        <xdr:cNvSpPr txBox="1"/>
      </xdr:nvSpPr>
      <xdr:spPr>
        <a:xfrm>
          <a:off x="9391727" y="104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252" name="n_2aveValue【体育館・プール】&#10;一人当たり面積"/>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3065</xdr:rowOff>
    </xdr:from>
    <xdr:ext cx="469744" cy="259045"/>
    <xdr:sp macro="" textlink="">
      <xdr:nvSpPr>
        <xdr:cNvPr id="253" name="n_3aveValue【体育館・プール】&#10;一人当たり面積"/>
        <xdr:cNvSpPr txBox="1"/>
      </xdr:nvSpPr>
      <xdr:spPr>
        <a:xfrm>
          <a:off x="7626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20782</xdr:rowOff>
    </xdr:from>
    <xdr:ext cx="469744" cy="259045"/>
    <xdr:sp macro="" textlink="">
      <xdr:nvSpPr>
        <xdr:cNvPr id="254" name="n_4aveValue【体育館・プール】&#10;一人当たり面積"/>
        <xdr:cNvSpPr txBox="1"/>
      </xdr:nvSpPr>
      <xdr:spPr>
        <a:xfrm>
          <a:off x="6737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109046</xdr:rowOff>
    </xdr:from>
    <xdr:ext cx="469744" cy="259045"/>
    <xdr:sp macro="" textlink="">
      <xdr:nvSpPr>
        <xdr:cNvPr id="255" name="n_1mainValue【体育館・プール】&#10;一人当たり面積"/>
        <xdr:cNvSpPr txBox="1"/>
      </xdr:nvSpPr>
      <xdr:spPr>
        <a:xfrm>
          <a:off x="9391727" y="988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111333</xdr:rowOff>
    </xdr:from>
    <xdr:ext cx="469744" cy="259045"/>
    <xdr:sp macro="" textlink="">
      <xdr:nvSpPr>
        <xdr:cNvPr id="256" name="n_2mainValue【体育館・プール】&#10;一人当たり面積"/>
        <xdr:cNvSpPr txBox="1"/>
      </xdr:nvSpPr>
      <xdr:spPr>
        <a:xfrm>
          <a:off x="8515427" y="98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122191</xdr:rowOff>
    </xdr:from>
    <xdr:ext cx="469744" cy="259045"/>
    <xdr:sp macro="" textlink="">
      <xdr:nvSpPr>
        <xdr:cNvPr id="257" name="n_3mainValue【体育館・プール】&#10;一人当たり面積"/>
        <xdr:cNvSpPr txBox="1"/>
      </xdr:nvSpPr>
      <xdr:spPr>
        <a:xfrm>
          <a:off x="7626427" y="989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135335</xdr:rowOff>
    </xdr:from>
    <xdr:ext cx="469744" cy="259045"/>
    <xdr:sp macro="" textlink="">
      <xdr:nvSpPr>
        <xdr:cNvPr id="258" name="n_4mainValue【体育館・プール】&#10;一人当たり面積"/>
        <xdr:cNvSpPr txBox="1"/>
      </xdr:nvSpPr>
      <xdr:spPr>
        <a:xfrm>
          <a:off x="6737427" y="990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3" name="直線コネクタ 282"/>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86" name="【福祉施設】&#10;有形固定資産減価償却率最大値テキスト"/>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87" name="直線コネクタ 286"/>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81932</xdr:rowOff>
    </xdr:from>
    <xdr:ext cx="405111" cy="259045"/>
    <xdr:sp macro="" textlink="">
      <xdr:nvSpPr>
        <xdr:cNvPr id="288" name="【福祉施設】&#10;有形固定資産減価償却率平均値テキスト"/>
        <xdr:cNvSpPr txBox="1"/>
      </xdr:nvSpPr>
      <xdr:spPr>
        <a:xfrm>
          <a:off x="46736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0" name="フローチャート: 判断 289"/>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1" name="フローチャート: 判断 290"/>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292" name="フローチャート: 判断 291"/>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293" name="フローチャート: 判断 292"/>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93980</xdr:rowOff>
    </xdr:from>
    <xdr:to>
      <xdr:col>24</xdr:col>
      <xdr:colOff>114300</xdr:colOff>
      <xdr:row>82</xdr:row>
      <xdr:rowOff>24130</xdr:rowOff>
    </xdr:to>
    <xdr:sp macro="" textlink="">
      <xdr:nvSpPr>
        <xdr:cNvPr id="299" name="楕円 298"/>
        <xdr:cNvSpPr/>
      </xdr:nvSpPr>
      <xdr:spPr>
        <a:xfrm>
          <a:off x="45847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116857</xdr:rowOff>
    </xdr:from>
    <xdr:ext cx="405111" cy="259045"/>
    <xdr:sp macro="" textlink="">
      <xdr:nvSpPr>
        <xdr:cNvPr id="300" name="【福祉施設】&#10;有形固定資産減価償却率該当値テキスト"/>
        <xdr:cNvSpPr txBox="1"/>
      </xdr:nvSpPr>
      <xdr:spPr>
        <a:xfrm>
          <a:off x="4673600"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301" name="楕円 300"/>
        <xdr:cNvSpPr/>
      </xdr:nvSpPr>
      <xdr:spPr>
        <a:xfrm>
          <a:off x="3746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106680</xdr:rowOff>
    </xdr:from>
    <xdr:to>
      <xdr:col>24</xdr:col>
      <xdr:colOff>63500</xdr:colOff>
      <xdr:row>81</xdr:row>
      <xdr:rowOff>144780</xdr:rowOff>
    </xdr:to>
    <xdr:cxnSp macro="">
      <xdr:nvCxnSpPr>
        <xdr:cNvPr id="302" name="直線コネクタ 301"/>
        <xdr:cNvCxnSpPr/>
      </xdr:nvCxnSpPr>
      <xdr:spPr>
        <a:xfrm>
          <a:off x="3797300" y="139941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17780</xdr:rowOff>
    </xdr:from>
    <xdr:to>
      <xdr:col>15</xdr:col>
      <xdr:colOff>101600</xdr:colOff>
      <xdr:row>81</xdr:row>
      <xdr:rowOff>119380</xdr:rowOff>
    </xdr:to>
    <xdr:sp macro="" textlink="">
      <xdr:nvSpPr>
        <xdr:cNvPr id="303" name="楕円 302"/>
        <xdr:cNvSpPr/>
      </xdr:nvSpPr>
      <xdr:spPr>
        <a:xfrm>
          <a:off x="2857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68580</xdr:rowOff>
    </xdr:from>
    <xdr:to>
      <xdr:col>19</xdr:col>
      <xdr:colOff>177800</xdr:colOff>
      <xdr:row>81</xdr:row>
      <xdr:rowOff>106680</xdr:rowOff>
    </xdr:to>
    <xdr:cxnSp macro="">
      <xdr:nvCxnSpPr>
        <xdr:cNvPr id="304" name="直線コネクタ 303"/>
        <xdr:cNvCxnSpPr/>
      </xdr:nvCxnSpPr>
      <xdr:spPr>
        <a:xfrm>
          <a:off x="2908300" y="13956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151130</xdr:rowOff>
    </xdr:from>
    <xdr:to>
      <xdr:col>10</xdr:col>
      <xdr:colOff>165100</xdr:colOff>
      <xdr:row>81</xdr:row>
      <xdr:rowOff>81280</xdr:rowOff>
    </xdr:to>
    <xdr:sp macro="" textlink="">
      <xdr:nvSpPr>
        <xdr:cNvPr id="305" name="楕円 304"/>
        <xdr:cNvSpPr/>
      </xdr:nvSpPr>
      <xdr:spPr>
        <a:xfrm>
          <a:off x="1968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30480</xdr:rowOff>
    </xdr:from>
    <xdr:to>
      <xdr:col>15</xdr:col>
      <xdr:colOff>50800</xdr:colOff>
      <xdr:row>81</xdr:row>
      <xdr:rowOff>68580</xdr:rowOff>
    </xdr:to>
    <xdr:cxnSp macro="">
      <xdr:nvCxnSpPr>
        <xdr:cNvPr id="306" name="直線コネクタ 305"/>
        <xdr:cNvCxnSpPr/>
      </xdr:nvCxnSpPr>
      <xdr:spPr>
        <a:xfrm>
          <a:off x="2019300" y="139179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07" name="楕円 306"/>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30480</xdr:rowOff>
    </xdr:to>
    <xdr:cxnSp macro="">
      <xdr:nvCxnSpPr>
        <xdr:cNvPr id="308" name="直線コネクタ 307"/>
        <xdr:cNvCxnSpPr/>
      </xdr:nvCxnSpPr>
      <xdr:spPr>
        <a:xfrm>
          <a:off x="1130300" y="13879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309" name="n_1aveValue【福祉施設】&#10;有形固定資産減価償却率"/>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142891</xdr:rowOff>
    </xdr:from>
    <xdr:ext cx="405111" cy="259045"/>
    <xdr:sp macro="" textlink="">
      <xdr:nvSpPr>
        <xdr:cNvPr id="310" name="n_2aveValue【福祉施設】&#10;有形固定資産減価償却率"/>
        <xdr:cNvSpPr txBox="1"/>
      </xdr:nvSpPr>
      <xdr:spPr>
        <a:xfrm>
          <a:off x="2705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116222</xdr:rowOff>
    </xdr:from>
    <xdr:ext cx="405111" cy="259045"/>
    <xdr:sp macro="" textlink="">
      <xdr:nvSpPr>
        <xdr:cNvPr id="311" name="n_3aveValue【福祉施設】&#10;有形固定資産減価償却率"/>
        <xdr:cNvSpPr txBox="1"/>
      </xdr:nvSpPr>
      <xdr:spPr>
        <a:xfrm>
          <a:off x="1816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38116</xdr:rowOff>
    </xdr:from>
    <xdr:ext cx="405111" cy="259045"/>
    <xdr:sp macro="" textlink="">
      <xdr:nvSpPr>
        <xdr:cNvPr id="312" name="n_4aveValue【福祉施設】&#10;有形固定資産減価償却率"/>
        <xdr:cNvSpPr txBox="1"/>
      </xdr:nvSpPr>
      <xdr:spPr>
        <a:xfrm>
          <a:off x="927744" y="1392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2557</xdr:rowOff>
    </xdr:from>
    <xdr:ext cx="405111" cy="259045"/>
    <xdr:sp macro="" textlink="">
      <xdr:nvSpPr>
        <xdr:cNvPr id="313" name="n_1mainValue【福祉施設】&#10;有形固定資産減価償却率"/>
        <xdr:cNvSpPr txBox="1"/>
      </xdr:nvSpPr>
      <xdr:spPr>
        <a:xfrm>
          <a:off x="3582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135907</xdr:rowOff>
    </xdr:from>
    <xdr:ext cx="405111" cy="259045"/>
    <xdr:sp macro="" textlink="">
      <xdr:nvSpPr>
        <xdr:cNvPr id="314" name="n_2mainValue【福祉施設】&#10;有形固定資産減価償却率"/>
        <xdr:cNvSpPr txBox="1"/>
      </xdr:nvSpPr>
      <xdr:spPr>
        <a:xfrm>
          <a:off x="2705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315" name="n_3mainValue【福祉施設】&#10;有形固定資産減価償却率"/>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59707</xdr:rowOff>
    </xdr:from>
    <xdr:ext cx="405111" cy="259045"/>
    <xdr:sp macro="" textlink="">
      <xdr:nvSpPr>
        <xdr:cNvPr id="316" name="n_4mainValue【福祉施設】&#10;有形固定資産減価償却率"/>
        <xdr:cNvSpPr txBox="1"/>
      </xdr:nvSpPr>
      <xdr:spPr>
        <a:xfrm>
          <a:off x="927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338" name="直線コネクタ 337"/>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341" name="【福祉施設】&#10;一人当たり面積最大値テキスト"/>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342" name="直線コネクタ 341"/>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343" name="【福祉施設】&#10;一人当たり面積平均値テキスト"/>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344" name="フローチャート: 判断 343"/>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345" name="フローチャート: 判断 344"/>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46" name="フローチャート: 判断 345"/>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347" name="フローチャート: 判断 346"/>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348" name="フローチャート: 判断 347"/>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163779</xdr:rowOff>
    </xdr:from>
    <xdr:to>
      <xdr:col>55</xdr:col>
      <xdr:colOff>50800</xdr:colOff>
      <xdr:row>85</xdr:row>
      <xdr:rowOff>93929</xdr:rowOff>
    </xdr:to>
    <xdr:sp macro="" textlink="">
      <xdr:nvSpPr>
        <xdr:cNvPr id="354" name="楕円 353"/>
        <xdr:cNvSpPr/>
      </xdr:nvSpPr>
      <xdr:spPr>
        <a:xfrm>
          <a:off x="10426700" y="1456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142206</xdr:rowOff>
    </xdr:from>
    <xdr:ext cx="469744" cy="259045"/>
    <xdr:sp macro="" textlink="">
      <xdr:nvSpPr>
        <xdr:cNvPr id="355" name="【福祉施設】&#10;一人当たり面積該当値テキスト"/>
        <xdr:cNvSpPr txBox="1"/>
      </xdr:nvSpPr>
      <xdr:spPr>
        <a:xfrm>
          <a:off x="10515600" y="1454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166523</xdr:rowOff>
    </xdr:from>
    <xdr:to>
      <xdr:col>50</xdr:col>
      <xdr:colOff>165100</xdr:colOff>
      <xdr:row>85</xdr:row>
      <xdr:rowOff>96673</xdr:rowOff>
    </xdr:to>
    <xdr:sp macro="" textlink="">
      <xdr:nvSpPr>
        <xdr:cNvPr id="356" name="楕円 355"/>
        <xdr:cNvSpPr/>
      </xdr:nvSpPr>
      <xdr:spPr>
        <a:xfrm>
          <a:off x="9588500" y="1456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43129</xdr:rowOff>
    </xdr:from>
    <xdr:to>
      <xdr:col>55</xdr:col>
      <xdr:colOff>0</xdr:colOff>
      <xdr:row>85</xdr:row>
      <xdr:rowOff>45873</xdr:rowOff>
    </xdr:to>
    <xdr:cxnSp macro="">
      <xdr:nvCxnSpPr>
        <xdr:cNvPr id="357" name="直線コネクタ 356"/>
        <xdr:cNvCxnSpPr/>
      </xdr:nvCxnSpPr>
      <xdr:spPr>
        <a:xfrm flipV="1">
          <a:off x="9639300" y="14616379"/>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166979</xdr:rowOff>
    </xdr:from>
    <xdr:to>
      <xdr:col>46</xdr:col>
      <xdr:colOff>38100</xdr:colOff>
      <xdr:row>85</xdr:row>
      <xdr:rowOff>97129</xdr:rowOff>
    </xdr:to>
    <xdr:sp macro="" textlink="">
      <xdr:nvSpPr>
        <xdr:cNvPr id="358" name="楕円 357"/>
        <xdr:cNvSpPr/>
      </xdr:nvSpPr>
      <xdr:spPr>
        <a:xfrm>
          <a:off x="8699500" y="1456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45873</xdr:rowOff>
    </xdr:from>
    <xdr:to>
      <xdr:col>50</xdr:col>
      <xdr:colOff>114300</xdr:colOff>
      <xdr:row>85</xdr:row>
      <xdr:rowOff>46329</xdr:rowOff>
    </xdr:to>
    <xdr:cxnSp macro="">
      <xdr:nvCxnSpPr>
        <xdr:cNvPr id="359" name="直線コネクタ 358"/>
        <xdr:cNvCxnSpPr/>
      </xdr:nvCxnSpPr>
      <xdr:spPr>
        <a:xfrm flipV="1">
          <a:off x="8750300" y="14619123"/>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169723</xdr:rowOff>
    </xdr:from>
    <xdr:to>
      <xdr:col>41</xdr:col>
      <xdr:colOff>101600</xdr:colOff>
      <xdr:row>85</xdr:row>
      <xdr:rowOff>99873</xdr:rowOff>
    </xdr:to>
    <xdr:sp macro="" textlink="">
      <xdr:nvSpPr>
        <xdr:cNvPr id="360" name="楕円 359"/>
        <xdr:cNvSpPr/>
      </xdr:nvSpPr>
      <xdr:spPr>
        <a:xfrm>
          <a:off x="7810500" y="145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46329</xdr:rowOff>
    </xdr:from>
    <xdr:to>
      <xdr:col>45</xdr:col>
      <xdr:colOff>177800</xdr:colOff>
      <xdr:row>85</xdr:row>
      <xdr:rowOff>49073</xdr:rowOff>
    </xdr:to>
    <xdr:cxnSp macro="">
      <xdr:nvCxnSpPr>
        <xdr:cNvPr id="361" name="直線コネクタ 360"/>
        <xdr:cNvCxnSpPr/>
      </xdr:nvCxnSpPr>
      <xdr:spPr>
        <a:xfrm flipV="1">
          <a:off x="7861300" y="1461957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xdr:rowOff>
    </xdr:from>
    <xdr:to>
      <xdr:col>36</xdr:col>
      <xdr:colOff>165100</xdr:colOff>
      <xdr:row>85</xdr:row>
      <xdr:rowOff>103073</xdr:rowOff>
    </xdr:to>
    <xdr:sp macro="" textlink="">
      <xdr:nvSpPr>
        <xdr:cNvPr id="362" name="楕円 361"/>
        <xdr:cNvSpPr/>
      </xdr:nvSpPr>
      <xdr:spPr>
        <a:xfrm>
          <a:off x="6921500" y="1457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49073</xdr:rowOff>
    </xdr:from>
    <xdr:to>
      <xdr:col>41</xdr:col>
      <xdr:colOff>50800</xdr:colOff>
      <xdr:row>85</xdr:row>
      <xdr:rowOff>52273</xdr:rowOff>
    </xdr:to>
    <xdr:cxnSp macro="">
      <xdr:nvCxnSpPr>
        <xdr:cNvPr id="363" name="直線コネクタ 362"/>
        <xdr:cNvCxnSpPr/>
      </xdr:nvCxnSpPr>
      <xdr:spPr>
        <a:xfrm flipV="1">
          <a:off x="6972300" y="1462232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364" name="n_1aveValue【福祉施設】&#10;一人当たり面積"/>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365" name="n_2aveValue【福祉施設】&#10;一人当たり面積"/>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94657</xdr:rowOff>
    </xdr:from>
    <xdr:ext cx="469744" cy="259045"/>
    <xdr:sp macro="" textlink="">
      <xdr:nvSpPr>
        <xdr:cNvPr id="366" name="n_3aveValue【福祉施設】&#10;一人当たり面積"/>
        <xdr:cNvSpPr txBox="1"/>
      </xdr:nvSpPr>
      <xdr:spPr>
        <a:xfrm>
          <a:off x="7626427" y="1466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367" name="n_4aveValue【福祉施設】&#10;一人当たり面積"/>
        <xdr:cNvSpPr txBox="1"/>
      </xdr:nvSpPr>
      <xdr:spPr>
        <a:xfrm>
          <a:off x="6737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87800</xdr:rowOff>
    </xdr:from>
    <xdr:ext cx="469744" cy="259045"/>
    <xdr:sp macro="" textlink="">
      <xdr:nvSpPr>
        <xdr:cNvPr id="368" name="n_1mainValue【福祉施設】&#10;一人当たり面積"/>
        <xdr:cNvSpPr txBox="1"/>
      </xdr:nvSpPr>
      <xdr:spPr>
        <a:xfrm>
          <a:off x="9391727" y="1466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88256</xdr:rowOff>
    </xdr:from>
    <xdr:ext cx="469744" cy="259045"/>
    <xdr:sp macro="" textlink="">
      <xdr:nvSpPr>
        <xdr:cNvPr id="369" name="n_2mainValue【福祉施設】&#10;一人当たり面積"/>
        <xdr:cNvSpPr txBox="1"/>
      </xdr:nvSpPr>
      <xdr:spPr>
        <a:xfrm>
          <a:off x="8515427" y="1466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116400</xdr:rowOff>
    </xdr:from>
    <xdr:ext cx="469744" cy="259045"/>
    <xdr:sp macro="" textlink="">
      <xdr:nvSpPr>
        <xdr:cNvPr id="370" name="n_3mainValue【福祉施設】&#10;一人当たり面積"/>
        <xdr:cNvSpPr txBox="1"/>
      </xdr:nvSpPr>
      <xdr:spPr>
        <a:xfrm>
          <a:off x="76264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94200</xdr:rowOff>
    </xdr:from>
    <xdr:ext cx="469744" cy="259045"/>
    <xdr:sp macro="" textlink="">
      <xdr:nvSpPr>
        <xdr:cNvPr id="371" name="n_4mainValue【福祉施設】&#10;一人当たり面積"/>
        <xdr:cNvSpPr txBox="1"/>
      </xdr:nvSpPr>
      <xdr:spPr>
        <a:xfrm>
          <a:off x="6737427" y="1466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412" name="直線コネクタ 411"/>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413"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414" name="直線コネクタ 413"/>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415" name="【一般廃棄物処理施設】&#10;有形固定資産減価償却率最大値テキスト"/>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416" name="直線コネクタ 415"/>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417" name="【一般廃棄物処理施設】&#10;有形固定資産減価償却率平均値テキスト"/>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18" name="フローチャート: 判断 417"/>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19" name="フローチャート: 判断 418"/>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20" name="フローチャート: 判断 419"/>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1" name="フローチャート: 判断 420"/>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2" name="フローチャート: 判断 421"/>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28" name="楕円 427"/>
        <xdr:cNvSpPr/>
      </xdr:nvSpPr>
      <xdr:spPr>
        <a:xfrm>
          <a:off x="16268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153052</xdr:rowOff>
    </xdr:from>
    <xdr:ext cx="405111" cy="259045"/>
    <xdr:sp macro="" textlink="">
      <xdr:nvSpPr>
        <xdr:cNvPr id="429" name="【一般廃棄物処理施設】&#10;有形固定資産減価償却率該当値テキスト"/>
        <xdr:cNvSpPr txBox="1"/>
      </xdr:nvSpPr>
      <xdr:spPr>
        <a:xfrm>
          <a:off x="16357600"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76835</xdr:rowOff>
    </xdr:from>
    <xdr:to>
      <xdr:col>81</xdr:col>
      <xdr:colOff>101600</xdr:colOff>
      <xdr:row>37</xdr:row>
      <xdr:rowOff>6985</xdr:rowOff>
    </xdr:to>
    <xdr:sp macro="" textlink="">
      <xdr:nvSpPr>
        <xdr:cNvPr id="430" name="楕円 429"/>
        <xdr:cNvSpPr/>
      </xdr:nvSpPr>
      <xdr:spPr>
        <a:xfrm>
          <a:off x="15430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127635</xdr:rowOff>
    </xdr:from>
    <xdr:to>
      <xdr:col>85</xdr:col>
      <xdr:colOff>127000</xdr:colOff>
      <xdr:row>37</xdr:row>
      <xdr:rowOff>9525</xdr:rowOff>
    </xdr:to>
    <xdr:cxnSp macro="">
      <xdr:nvCxnSpPr>
        <xdr:cNvPr id="431" name="直線コネクタ 430"/>
        <xdr:cNvCxnSpPr/>
      </xdr:nvCxnSpPr>
      <xdr:spPr>
        <a:xfrm>
          <a:off x="15481300" y="629983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23495</xdr:rowOff>
    </xdr:from>
    <xdr:to>
      <xdr:col>76</xdr:col>
      <xdr:colOff>165100</xdr:colOff>
      <xdr:row>36</xdr:row>
      <xdr:rowOff>125095</xdr:rowOff>
    </xdr:to>
    <xdr:sp macro="" textlink="">
      <xdr:nvSpPr>
        <xdr:cNvPr id="432" name="楕円 431"/>
        <xdr:cNvSpPr/>
      </xdr:nvSpPr>
      <xdr:spPr>
        <a:xfrm>
          <a:off x="14541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74295</xdr:rowOff>
    </xdr:from>
    <xdr:to>
      <xdr:col>81</xdr:col>
      <xdr:colOff>50800</xdr:colOff>
      <xdr:row>36</xdr:row>
      <xdr:rowOff>127635</xdr:rowOff>
    </xdr:to>
    <xdr:cxnSp macro="">
      <xdr:nvCxnSpPr>
        <xdr:cNvPr id="433" name="直線コネクタ 432"/>
        <xdr:cNvCxnSpPr/>
      </xdr:nvCxnSpPr>
      <xdr:spPr>
        <a:xfrm>
          <a:off x="14592300" y="62464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141605</xdr:rowOff>
    </xdr:from>
    <xdr:to>
      <xdr:col>72</xdr:col>
      <xdr:colOff>38100</xdr:colOff>
      <xdr:row>36</xdr:row>
      <xdr:rowOff>71755</xdr:rowOff>
    </xdr:to>
    <xdr:sp macro="" textlink="">
      <xdr:nvSpPr>
        <xdr:cNvPr id="434" name="楕円 433"/>
        <xdr:cNvSpPr/>
      </xdr:nvSpPr>
      <xdr:spPr>
        <a:xfrm>
          <a:off x="13652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20955</xdr:rowOff>
    </xdr:from>
    <xdr:to>
      <xdr:col>76</xdr:col>
      <xdr:colOff>114300</xdr:colOff>
      <xdr:row>36</xdr:row>
      <xdr:rowOff>74295</xdr:rowOff>
    </xdr:to>
    <xdr:cxnSp macro="">
      <xdr:nvCxnSpPr>
        <xdr:cNvPr id="435" name="直線コネクタ 434"/>
        <xdr:cNvCxnSpPr/>
      </xdr:nvCxnSpPr>
      <xdr:spPr>
        <a:xfrm>
          <a:off x="13703300" y="61931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86360</xdr:rowOff>
    </xdr:from>
    <xdr:to>
      <xdr:col>67</xdr:col>
      <xdr:colOff>101600</xdr:colOff>
      <xdr:row>36</xdr:row>
      <xdr:rowOff>16510</xdr:rowOff>
    </xdr:to>
    <xdr:sp macro="" textlink="">
      <xdr:nvSpPr>
        <xdr:cNvPr id="436" name="楕円 435"/>
        <xdr:cNvSpPr/>
      </xdr:nvSpPr>
      <xdr:spPr>
        <a:xfrm>
          <a:off x="12763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137160</xdr:rowOff>
    </xdr:from>
    <xdr:to>
      <xdr:col>71</xdr:col>
      <xdr:colOff>177800</xdr:colOff>
      <xdr:row>36</xdr:row>
      <xdr:rowOff>20955</xdr:rowOff>
    </xdr:to>
    <xdr:cxnSp macro="">
      <xdr:nvCxnSpPr>
        <xdr:cNvPr id="437" name="直線コネクタ 436"/>
        <xdr:cNvCxnSpPr/>
      </xdr:nvCxnSpPr>
      <xdr:spPr>
        <a:xfrm>
          <a:off x="12814300" y="61379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38" name="n_1aveValue【一般廃棄物処理施設】&#10;有形固定資産減価償却率"/>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39" name="n_2aveValue【一般廃棄物処理施設】&#10;有形固定資産減価償却率"/>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40" name="n_3aveValue【一般廃棄物処理施設】&#10;有形固定資産減価償却率"/>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441" name="n_4aveValue【一般廃棄物処理施設】&#10;有形固定資産減価償却率"/>
        <xdr:cNvSpPr txBox="1"/>
      </xdr:nvSpPr>
      <xdr:spPr>
        <a:xfrm>
          <a:off x="12611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23512</xdr:rowOff>
    </xdr:from>
    <xdr:ext cx="405111" cy="259045"/>
    <xdr:sp macro="" textlink="">
      <xdr:nvSpPr>
        <xdr:cNvPr id="442" name="n_1mainValue【一般廃棄物処理施設】&#10;有形固定資産減価償却率"/>
        <xdr:cNvSpPr txBox="1"/>
      </xdr:nvSpPr>
      <xdr:spPr>
        <a:xfrm>
          <a:off x="152660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141622</xdr:rowOff>
    </xdr:from>
    <xdr:ext cx="405111" cy="259045"/>
    <xdr:sp macro="" textlink="">
      <xdr:nvSpPr>
        <xdr:cNvPr id="443" name="n_2mainValue【一般廃棄物処理施設】&#10;有形固定資産減価償却率"/>
        <xdr:cNvSpPr txBox="1"/>
      </xdr:nvSpPr>
      <xdr:spPr>
        <a:xfrm>
          <a:off x="14389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88282</xdr:rowOff>
    </xdr:from>
    <xdr:ext cx="405111" cy="259045"/>
    <xdr:sp macro="" textlink="">
      <xdr:nvSpPr>
        <xdr:cNvPr id="444" name="n_3mainValue【一般廃棄物処理施設】&#10;有形固定資産減価償却率"/>
        <xdr:cNvSpPr txBox="1"/>
      </xdr:nvSpPr>
      <xdr:spPr>
        <a:xfrm>
          <a:off x="13500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33037</xdr:rowOff>
    </xdr:from>
    <xdr:ext cx="405111" cy="259045"/>
    <xdr:sp macro="" textlink="">
      <xdr:nvSpPr>
        <xdr:cNvPr id="445" name="n_4mainValue【一般廃棄物処理施設】&#10;有形固定資産減価償却率"/>
        <xdr:cNvSpPr txBox="1"/>
      </xdr:nvSpPr>
      <xdr:spPr>
        <a:xfrm>
          <a:off x="12611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6" name="直線コネクタ 4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7" name="テキスト ボックス 45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8" name="直線コネクタ 4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9" name="テキスト ボックス 45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2" name="直線コネクタ 4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3" name="テキスト ボックス 46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4" name="直線コネクタ 4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5" name="テキスト ボックス 464"/>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7" name="テキスト ボックス 4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469" name="直線コネクタ 468"/>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470" name="【一般廃棄物処理施設】&#10;一人当たり有形固定資産（償却資産）額最小値テキスト"/>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471" name="直線コネクタ 470"/>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472" name="【一般廃棄物処理施設】&#10;一人当たり有形固定資産（償却資産）額最大値テキスト"/>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473" name="直線コネクタ 472"/>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61210</xdr:rowOff>
    </xdr:from>
    <xdr:ext cx="599010" cy="259045"/>
    <xdr:sp macro="" textlink="">
      <xdr:nvSpPr>
        <xdr:cNvPr id="474" name="【一般廃棄物処理施設】&#10;一人当たり有形固定資産（償却資産）額平均値テキスト"/>
        <xdr:cNvSpPr txBox="1"/>
      </xdr:nvSpPr>
      <xdr:spPr>
        <a:xfrm>
          <a:off x="22199600" y="6747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475" name="フローチャート: 判断 474"/>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476" name="フローチャート: 判断 475"/>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477" name="フローチャート: 判断 476"/>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478" name="フローチャート: 判断 477"/>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479" name="フローチャート: 判断 478"/>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21992</xdr:rowOff>
    </xdr:from>
    <xdr:to>
      <xdr:col>116</xdr:col>
      <xdr:colOff>114300</xdr:colOff>
      <xdr:row>41</xdr:row>
      <xdr:rowOff>123592</xdr:rowOff>
    </xdr:to>
    <xdr:sp macro="" textlink="">
      <xdr:nvSpPr>
        <xdr:cNvPr id="485" name="楕円 484"/>
        <xdr:cNvSpPr/>
      </xdr:nvSpPr>
      <xdr:spPr>
        <a:xfrm>
          <a:off x="22110700" y="705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419</xdr:rowOff>
    </xdr:from>
    <xdr:ext cx="599010" cy="259045"/>
    <xdr:sp macro="" textlink="">
      <xdr:nvSpPr>
        <xdr:cNvPr id="486" name="【一般廃棄物処理施設】&#10;一人当たり有形固定資産（償却資産）額該当値テキスト"/>
        <xdr:cNvSpPr txBox="1"/>
      </xdr:nvSpPr>
      <xdr:spPr>
        <a:xfrm>
          <a:off x="22199600" y="702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24188</xdr:rowOff>
    </xdr:from>
    <xdr:to>
      <xdr:col>112</xdr:col>
      <xdr:colOff>38100</xdr:colOff>
      <xdr:row>41</xdr:row>
      <xdr:rowOff>125788</xdr:rowOff>
    </xdr:to>
    <xdr:sp macro="" textlink="">
      <xdr:nvSpPr>
        <xdr:cNvPr id="487" name="楕円 486"/>
        <xdr:cNvSpPr/>
      </xdr:nvSpPr>
      <xdr:spPr>
        <a:xfrm>
          <a:off x="21272500" y="70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72792</xdr:rowOff>
    </xdr:from>
    <xdr:to>
      <xdr:col>116</xdr:col>
      <xdr:colOff>63500</xdr:colOff>
      <xdr:row>41</xdr:row>
      <xdr:rowOff>74988</xdr:rowOff>
    </xdr:to>
    <xdr:cxnSp macro="">
      <xdr:nvCxnSpPr>
        <xdr:cNvPr id="488" name="直線コネクタ 487"/>
        <xdr:cNvCxnSpPr/>
      </xdr:nvCxnSpPr>
      <xdr:spPr>
        <a:xfrm flipV="1">
          <a:off x="21323300" y="7102242"/>
          <a:ext cx="838200" cy="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24676</xdr:rowOff>
    </xdr:from>
    <xdr:to>
      <xdr:col>107</xdr:col>
      <xdr:colOff>101600</xdr:colOff>
      <xdr:row>41</xdr:row>
      <xdr:rowOff>126276</xdr:rowOff>
    </xdr:to>
    <xdr:sp macro="" textlink="">
      <xdr:nvSpPr>
        <xdr:cNvPr id="489" name="楕円 488"/>
        <xdr:cNvSpPr/>
      </xdr:nvSpPr>
      <xdr:spPr>
        <a:xfrm>
          <a:off x="20383500" y="70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74988</xdr:rowOff>
    </xdr:from>
    <xdr:to>
      <xdr:col>111</xdr:col>
      <xdr:colOff>177800</xdr:colOff>
      <xdr:row>41</xdr:row>
      <xdr:rowOff>75476</xdr:rowOff>
    </xdr:to>
    <xdr:cxnSp macro="">
      <xdr:nvCxnSpPr>
        <xdr:cNvPr id="490" name="直線コネクタ 489"/>
        <xdr:cNvCxnSpPr/>
      </xdr:nvCxnSpPr>
      <xdr:spPr>
        <a:xfrm flipV="1">
          <a:off x="20434300" y="7104438"/>
          <a:ext cx="889000" cy="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26788</xdr:rowOff>
    </xdr:from>
    <xdr:to>
      <xdr:col>102</xdr:col>
      <xdr:colOff>165100</xdr:colOff>
      <xdr:row>41</xdr:row>
      <xdr:rowOff>128388</xdr:rowOff>
    </xdr:to>
    <xdr:sp macro="" textlink="">
      <xdr:nvSpPr>
        <xdr:cNvPr id="491" name="楕円 490"/>
        <xdr:cNvSpPr/>
      </xdr:nvSpPr>
      <xdr:spPr>
        <a:xfrm>
          <a:off x="19494500" y="70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75476</xdr:rowOff>
    </xdr:from>
    <xdr:to>
      <xdr:col>107</xdr:col>
      <xdr:colOff>50800</xdr:colOff>
      <xdr:row>41</xdr:row>
      <xdr:rowOff>77588</xdr:rowOff>
    </xdr:to>
    <xdr:cxnSp macro="">
      <xdr:nvCxnSpPr>
        <xdr:cNvPr id="492" name="直線コネクタ 491"/>
        <xdr:cNvCxnSpPr/>
      </xdr:nvCxnSpPr>
      <xdr:spPr>
        <a:xfrm flipV="1">
          <a:off x="19545300" y="7104926"/>
          <a:ext cx="8890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29266</xdr:rowOff>
    </xdr:from>
    <xdr:to>
      <xdr:col>98</xdr:col>
      <xdr:colOff>38100</xdr:colOff>
      <xdr:row>41</xdr:row>
      <xdr:rowOff>130866</xdr:rowOff>
    </xdr:to>
    <xdr:sp macro="" textlink="">
      <xdr:nvSpPr>
        <xdr:cNvPr id="493" name="楕円 492"/>
        <xdr:cNvSpPr/>
      </xdr:nvSpPr>
      <xdr:spPr>
        <a:xfrm>
          <a:off x="18605500" y="705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77588</xdr:rowOff>
    </xdr:from>
    <xdr:to>
      <xdr:col>102</xdr:col>
      <xdr:colOff>114300</xdr:colOff>
      <xdr:row>41</xdr:row>
      <xdr:rowOff>80066</xdr:rowOff>
    </xdr:to>
    <xdr:cxnSp macro="">
      <xdr:nvCxnSpPr>
        <xdr:cNvPr id="494" name="直線コネクタ 493"/>
        <xdr:cNvCxnSpPr/>
      </xdr:nvCxnSpPr>
      <xdr:spPr>
        <a:xfrm flipV="1">
          <a:off x="18656300" y="7107038"/>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495" name="n_1aveValue【一般廃棄物処理施設】&#10;一人当たり有形固定資産（償却資産）額"/>
        <xdr:cNvSpPr txBox="1"/>
      </xdr:nvSpPr>
      <xdr:spPr>
        <a:xfrm>
          <a:off x="210110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45379</xdr:rowOff>
    </xdr:from>
    <xdr:ext cx="599010" cy="259045"/>
    <xdr:sp macro="" textlink="">
      <xdr:nvSpPr>
        <xdr:cNvPr id="496" name="n_2aveValue【一般廃棄物処理施設】&#10;一人当たり有形固定資産（償却資産）額"/>
        <xdr:cNvSpPr txBox="1"/>
      </xdr:nvSpPr>
      <xdr:spPr>
        <a:xfrm>
          <a:off x="20134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65654</xdr:rowOff>
    </xdr:from>
    <xdr:ext cx="599010" cy="259045"/>
    <xdr:sp macro="" textlink="">
      <xdr:nvSpPr>
        <xdr:cNvPr id="497" name="n_3aveValue【一般廃棄物処理施設】&#10;一人当たり有形固定資産（償却資産）額"/>
        <xdr:cNvSpPr txBox="1"/>
      </xdr:nvSpPr>
      <xdr:spPr>
        <a:xfrm>
          <a:off x="19245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64792</xdr:rowOff>
    </xdr:from>
    <xdr:ext cx="599010" cy="259045"/>
    <xdr:sp macro="" textlink="">
      <xdr:nvSpPr>
        <xdr:cNvPr id="498" name="n_4aveValue【一般廃棄物処理施設】&#10;一人当たり有形固定資産（償却資産）額"/>
        <xdr:cNvSpPr txBox="1"/>
      </xdr:nvSpPr>
      <xdr:spPr>
        <a:xfrm>
          <a:off x="18356795" y="675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116915</xdr:rowOff>
    </xdr:from>
    <xdr:ext cx="599010" cy="259045"/>
    <xdr:sp macro="" textlink="">
      <xdr:nvSpPr>
        <xdr:cNvPr id="499" name="n_1mainValue【一般廃棄物処理施設】&#10;一人当たり有形固定資産（償却資産）額"/>
        <xdr:cNvSpPr txBox="1"/>
      </xdr:nvSpPr>
      <xdr:spPr>
        <a:xfrm>
          <a:off x="21011095" y="714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117403</xdr:rowOff>
    </xdr:from>
    <xdr:ext cx="599010" cy="259045"/>
    <xdr:sp macro="" textlink="">
      <xdr:nvSpPr>
        <xdr:cNvPr id="500" name="n_2mainValue【一般廃棄物処理施設】&#10;一人当たり有形固定資産（償却資産）額"/>
        <xdr:cNvSpPr txBox="1"/>
      </xdr:nvSpPr>
      <xdr:spPr>
        <a:xfrm>
          <a:off x="20134795" y="714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119515</xdr:rowOff>
    </xdr:from>
    <xdr:ext cx="599010" cy="259045"/>
    <xdr:sp macro="" textlink="">
      <xdr:nvSpPr>
        <xdr:cNvPr id="501" name="n_3mainValue【一般廃棄物処理施設】&#10;一人当たり有形固定資産（償却資産）額"/>
        <xdr:cNvSpPr txBox="1"/>
      </xdr:nvSpPr>
      <xdr:spPr>
        <a:xfrm>
          <a:off x="19245795" y="714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121993</xdr:rowOff>
    </xdr:from>
    <xdr:ext cx="599010" cy="259045"/>
    <xdr:sp macro="" textlink="">
      <xdr:nvSpPr>
        <xdr:cNvPr id="502" name="n_4mainValue【一般廃棄物処理施設】&#10;一人当たり有形固定資産（償却資産）額"/>
        <xdr:cNvSpPr txBox="1"/>
      </xdr:nvSpPr>
      <xdr:spPr>
        <a:xfrm>
          <a:off x="18356795" y="715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1" name="正方形/長方形 5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2" name="正方形/長方形 5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3" name="正方形/長方形 5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4" name="正方形/長方形 5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5" name="正方形/長方形 5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6" name="正方形/長方形 5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7" name="正方形/長方形 5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8" name="正方形/長方形 51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544" name="直線コネクタ 543"/>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547" name="【消防施設】&#10;有形固定資産減価償却率最大値テキスト"/>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548" name="直線コネクタ 547"/>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86558</xdr:rowOff>
    </xdr:from>
    <xdr:ext cx="405111" cy="259045"/>
    <xdr:sp macro="" textlink="">
      <xdr:nvSpPr>
        <xdr:cNvPr id="549" name="【消防施設】&#10;有形固定資産減価償却率平均値テキスト"/>
        <xdr:cNvSpPr txBox="1"/>
      </xdr:nvSpPr>
      <xdr:spPr>
        <a:xfrm>
          <a:off x="16357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550" name="フローチャート: 判断 549"/>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51" name="フローチャート: 判断 550"/>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552" name="フローチャート: 判断 551"/>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553" name="フローチャート: 判断 552"/>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554" name="フローチャート: 判断 553"/>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560" name="楕円 559"/>
        <xdr:cNvSpPr/>
      </xdr:nvSpPr>
      <xdr:spPr>
        <a:xfrm>
          <a:off x="162687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83656</xdr:rowOff>
    </xdr:from>
    <xdr:ext cx="405111" cy="259045"/>
    <xdr:sp macro="" textlink="">
      <xdr:nvSpPr>
        <xdr:cNvPr id="561" name="【消防施設】&#10;有形固定資産減価償却率該当値テキスト"/>
        <xdr:cNvSpPr txBox="1"/>
      </xdr:nvSpPr>
      <xdr:spPr>
        <a:xfrm>
          <a:off x="16357600" y="13971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29755</xdr:rowOff>
    </xdr:from>
    <xdr:to>
      <xdr:col>81</xdr:col>
      <xdr:colOff>101600</xdr:colOff>
      <xdr:row>82</xdr:row>
      <xdr:rowOff>131355</xdr:rowOff>
    </xdr:to>
    <xdr:sp macro="" textlink="">
      <xdr:nvSpPr>
        <xdr:cNvPr id="562" name="楕円 561"/>
        <xdr:cNvSpPr/>
      </xdr:nvSpPr>
      <xdr:spPr>
        <a:xfrm>
          <a:off x="15430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80555</xdr:rowOff>
    </xdr:from>
    <xdr:to>
      <xdr:col>85</xdr:col>
      <xdr:colOff>127000</xdr:colOff>
      <xdr:row>82</xdr:row>
      <xdr:rowOff>111579</xdr:rowOff>
    </xdr:to>
    <xdr:cxnSp macro="">
      <xdr:nvCxnSpPr>
        <xdr:cNvPr id="563" name="直線コネクタ 562"/>
        <xdr:cNvCxnSpPr/>
      </xdr:nvCxnSpPr>
      <xdr:spPr>
        <a:xfrm>
          <a:off x="15481300" y="1413945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64" name="楕円 563"/>
        <xdr:cNvSpPr/>
      </xdr:nvSpPr>
      <xdr:spPr>
        <a:xfrm>
          <a:off x="14541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49530</xdr:rowOff>
    </xdr:from>
    <xdr:to>
      <xdr:col>81</xdr:col>
      <xdr:colOff>50800</xdr:colOff>
      <xdr:row>82</xdr:row>
      <xdr:rowOff>80555</xdr:rowOff>
    </xdr:to>
    <xdr:cxnSp macro="">
      <xdr:nvCxnSpPr>
        <xdr:cNvPr id="565" name="直線コネクタ 564"/>
        <xdr:cNvCxnSpPr/>
      </xdr:nvCxnSpPr>
      <xdr:spPr>
        <a:xfrm>
          <a:off x="14592300" y="141084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139156</xdr:rowOff>
    </xdr:from>
    <xdr:to>
      <xdr:col>72</xdr:col>
      <xdr:colOff>38100</xdr:colOff>
      <xdr:row>82</xdr:row>
      <xdr:rowOff>69306</xdr:rowOff>
    </xdr:to>
    <xdr:sp macro="" textlink="">
      <xdr:nvSpPr>
        <xdr:cNvPr id="566" name="楕円 565"/>
        <xdr:cNvSpPr/>
      </xdr:nvSpPr>
      <xdr:spPr>
        <a:xfrm>
          <a:off x="13652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18506</xdr:rowOff>
    </xdr:from>
    <xdr:to>
      <xdr:col>76</xdr:col>
      <xdr:colOff>114300</xdr:colOff>
      <xdr:row>82</xdr:row>
      <xdr:rowOff>49530</xdr:rowOff>
    </xdr:to>
    <xdr:cxnSp macro="">
      <xdr:nvCxnSpPr>
        <xdr:cNvPr id="567" name="直線コネクタ 566"/>
        <xdr:cNvCxnSpPr/>
      </xdr:nvCxnSpPr>
      <xdr:spPr>
        <a:xfrm>
          <a:off x="13703300" y="140774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108131</xdr:rowOff>
    </xdr:from>
    <xdr:to>
      <xdr:col>67</xdr:col>
      <xdr:colOff>101600</xdr:colOff>
      <xdr:row>82</xdr:row>
      <xdr:rowOff>38281</xdr:rowOff>
    </xdr:to>
    <xdr:sp macro="" textlink="">
      <xdr:nvSpPr>
        <xdr:cNvPr id="568" name="楕円 567"/>
        <xdr:cNvSpPr/>
      </xdr:nvSpPr>
      <xdr:spPr>
        <a:xfrm>
          <a:off x="12763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158931</xdr:rowOff>
    </xdr:from>
    <xdr:to>
      <xdr:col>71</xdr:col>
      <xdr:colOff>177800</xdr:colOff>
      <xdr:row>82</xdr:row>
      <xdr:rowOff>18506</xdr:rowOff>
    </xdr:to>
    <xdr:cxnSp macro="">
      <xdr:nvCxnSpPr>
        <xdr:cNvPr id="569" name="直線コネクタ 568"/>
        <xdr:cNvCxnSpPr/>
      </xdr:nvCxnSpPr>
      <xdr:spPr>
        <a:xfrm>
          <a:off x="12814300" y="140463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570" name="n_1aveValue【消防施設】&#10;有形固定資産減価償却率"/>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571" name="n_2aveValue【消防施設】&#10;有形固定資産減価償却率"/>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572" name="n_3aveValue【消防施設】&#10;有形固定資産減価償却率"/>
        <xdr:cNvSpPr txBox="1"/>
      </xdr:nvSpPr>
      <xdr:spPr>
        <a:xfrm>
          <a:off x="13500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573" name="n_4aveValue【消防施設】&#10;有形固定資産減価償却率"/>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147882</xdr:rowOff>
    </xdr:from>
    <xdr:ext cx="405111" cy="259045"/>
    <xdr:sp macro="" textlink="">
      <xdr:nvSpPr>
        <xdr:cNvPr id="574" name="n_1mainValue【消防施設】&#10;有形固定資産減価償却率"/>
        <xdr:cNvSpPr txBox="1"/>
      </xdr:nvSpPr>
      <xdr:spPr>
        <a:xfrm>
          <a:off x="152660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575" name="n_2mainValue【消防施設】&#10;有形固定資産減価償却率"/>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85833</xdr:rowOff>
    </xdr:from>
    <xdr:ext cx="405111" cy="259045"/>
    <xdr:sp macro="" textlink="">
      <xdr:nvSpPr>
        <xdr:cNvPr id="576" name="n_3mainValue【消防施設】&#10;有形固定資産減価償却率"/>
        <xdr:cNvSpPr txBox="1"/>
      </xdr:nvSpPr>
      <xdr:spPr>
        <a:xfrm>
          <a:off x="13500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54808</xdr:rowOff>
    </xdr:from>
    <xdr:ext cx="405111" cy="259045"/>
    <xdr:sp macro="" textlink="">
      <xdr:nvSpPr>
        <xdr:cNvPr id="577" name="n_4mainValue【消防施設】&#10;有形固定資産減価償却率"/>
        <xdr:cNvSpPr txBox="1"/>
      </xdr:nvSpPr>
      <xdr:spPr>
        <a:xfrm>
          <a:off x="12611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8" name="直線コネクタ 5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9" name="テキスト ボックス 5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0" name="直線コネクタ 5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1" name="テキスト ボックス 5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2" name="直線コネクタ 5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3" name="テキスト ボックス 5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4" name="直線コネクタ 5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5" name="テキスト ボックス 5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6" name="直線コネクタ 5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7" name="テキスト ボックス 5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8" name="直線コネクタ 5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9" name="テキスト ボックス 5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603" name="直線コネクタ 602"/>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604" name="【消防施設】&#10;一人当たり面積最小値テキスト"/>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605" name="直線コネクタ 604"/>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606" name="【消防施設】&#10;一人当たり面積最大値テキスト"/>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607" name="直線コネクタ 606"/>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130101</xdr:rowOff>
    </xdr:from>
    <xdr:ext cx="469744" cy="259045"/>
    <xdr:sp macro="" textlink="">
      <xdr:nvSpPr>
        <xdr:cNvPr id="608" name="【消防施設】&#10;一人当たり面積平均値テキスト"/>
        <xdr:cNvSpPr txBox="1"/>
      </xdr:nvSpPr>
      <xdr:spPr>
        <a:xfrm>
          <a:off x="22199600" y="14531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609" name="フローチャート: 判断 608"/>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610" name="フローチャート: 判断 609"/>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611" name="フローチャート: 判断 610"/>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612" name="フローチャート: 判断 611"/>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613" name="フローチャート: 判断 612"/>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24312</xdr:rowOff>
    </xdr:from>
    <xdr:to>
      <xdr:col>116</xdr:col>
      <xdr:colOff>114300</xdr:colOff>
      <xdr:row>84</xdr:row>
      <xdr:rowOff>125912</xdr:rowOff>
    </xdr:to>
    <xdr:sp macro="" textlink="">
      <xdr:nvSpPr>
        <xdr:cNvPr id="619" name="楕円 618"/>
        <xdr:cNvSpPr/>
      </xdr:nvSpPr>
      <xdr:spPr>
        <a:xfrm>
          <a:off x="22110700" y="1442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47189</xdr:rowOff>
    </xdr:from>
    <xdr:ext cx="469744" cy="259045"/>
    <xdr:sp macro="" textlink="">
      <xdr:nvSpPr>
        <xdr:cNvPr id="620" name="【消防施設】&#10;一人当たり面積該当値テキスト"/>
        <xdr:cNvSpPr txBox="1"/>
      </xdr:nvSpPr>
      <xdr:spPr>
        <a:xfrm>
          <a:off x="22199600" y="1427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30843</xdr:rowOff>
    </xdr:from>
    <xdr:to>
      <xdr:col>112</xdr:col>
      <xdr:colOff>38100</xdr:colOff>
      <xdr:row>84</xdr:row>
      <xdr:rowOff>132443</xdr:rowOff>
    </xdr:to>
    <xdr:sp macro="" textlink="">
      <xdr:nvSpPr>
        <xdr:cNvPr id="621" name="楕円 620"/>
        <xdr:cNvSpPr/>
      </xdr:nvSpPr>
      <xdr:spPr>
        <a:xfrm>
          <a:off x="21272500" y="144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75112</xdr:rowOff>
    </xdr:from>
    <xdr:to>
      <xdr:col>116</xdr:col>
      <xdr:colOff>63500</xdr:colOff>
      <xdr:row>84</xdr:row>
      <xdr:rowOff>81643</xdr:rowOff>
    </xdr:to>
    <xdr:cxnSp macro="">
      <xdr:nvCxnSpPr>
        <xdr:cNvPr id="622" name="直線コネクタ 621"/>
        <xdr:cNvCxnSpPr/>
      </xdr:nvCxnSpPr>
      <xdr:spPr>
        <a:xfrm flipV="1">
          <a:off x="21323300" y="144769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623" name="楕円 622"/>
        <xdr:cNvSpPr/>
      </xdr:nvSpPr>
      <xdr:spPr>
        <a:xfrm>
          <a:off x="2038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81643</xdr:rowOff>
    </xdr:from>
    <xdr:to>
      <xdr:col>111</xdr:col>
      <xdr:colOff>177800</xdr:colOff>
      <xdr:row>84</xdr:row>
      <xdr:rowOff>83820</xdr:rowOff>
    </xdr:to>
    <xdr:cxnSp macro="">
      <xdr:nvCxnSpPr>
        <xdr:cNvPr id="624" name="直線コネクタ 623"/>
        <xdr:cNvCxnSpPr/>
      </xdr:nvCxnSpPr>
      <xdr:spPr>
        <a:xfrm flipV="1">
          <a:off x="20434300" y="1448344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39551</xdr:rowOff>
    </xdr:from>
    <xdr:to>
      <xdr:col>102</xdr:col>
      <xdr:colOff>165100</xdr:colOff>
      <xdr:row>84</xdr:row>
      <xdr:rowOff>141151</xdr:rowOff>
    </xdr:to>
    <xdr:sp macro="" textlink="">
      <xdr:nvSpPr>
        <xdr:cNvPr id="625" name="楕円 624"/>
        <xdr:cNvSpPr/>
      </xdr:nvSpPr>
      <xdr:spPr>
        <a:xfrm>
          <a:off x="19494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90351</xdr:rowOff>
    </xdr:to>
    <xdr:cxnSp macro="">
      <xdr:nvCxnSpPr>
        <xdr:cNvPr id="626" name="直線コネクタ 625"/>
        <xdr:cNvCxnSpPr/>
      </xdr:nvCxnSpPr>
      <xdr:spPr>
        <a:xfrm flipV="1">
          <a:off x="19545300" y="144856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47171</xdr:rowOff>
    </xdr:from>
    <xdr:to>
      <xdr:col>98</xdr:col>
      <xdr:colOff>38100</xdr:colOff>
      <xdr:row>84</xdr:row>
      <xdr:rowOff>148771</xdr:rowOff>
    </xdr:to>
    <xdr:sp macro="" textlink="">
      <xdr:nvSpPr>
        <xdr:cNvPr id="627" name="楕円 626"/>
        <xdr:cNvSpPr/>
      </xdr:nvSpPr>
      <xdr:spPr>
        <a:xfrm>
          <a:off x="18605500" y="144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90351</xdr:rowOff>
    </xdr:from>
    <xdr:to>
      <xdr:col>102</xdr:col>
      <xdr:colOff>114300</xdr:colOff>
      <xdr:row>84</xdr:row>
      <xdr:rowOff>97971</xdr:rowOff>
    </xdr:to>
    <xdr:cxnSp macro="">
      <xdr:nvCxnSpPr>
        <xdr:cNvPr id="628" name="直線コネクタ 627"/>
        <xdr:cNvCxnSpPr/>
      </xdr:nvCxnSpPr>
      <xdr:spPr>
        <a:xfrm flipV="1">
          <a:off x="18656300" y="14492151"/>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84926</xdr:rowOff>
    </xdr:from>
    <xdr:ext cx="469744" cy="259045"/>
    <xdr:sp macro="" textlink="">
      <xdr:nvSpPr>
        <xdr:cNvPr id="629" name="n_1aveValue【消防施設】&#10;一人当たり面積"/>
        <xdr:cNvSpPr txBox="1"/>
      </xdr:nvSpPr>
      <xdr:spPr>
        <a:xfrm>
          <a:off x="21075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138265</xdr:rowOff>
    </xdr:from>
    <xdr:ext cx="469744" cy="259045"/>
    <xdr:sp macro="" textlink="">
      <xdr:nvSpPr>
        <xdr:cNvPr id="630" name="n_2aveValue【消防施設】&#10;一人当たり面積"/>
        <xdr:cNvSpPr txBox="1"/>
      </xdr:nvSpPr>
      <xdr:spPr>
        <a:xfrm>
          <a:off x="20199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143708</xdr:rowOff>
    </xdr:from>
    <xdr:ext cx="469744" cy="259045"/>
    <xdr:sp macro="" textlink="">
      <xdr:nvSpPr>
        <xdr:cNvPr id="631" name="n_3aveValue【消防施設】&#10;一人当たり面積"/>
        <xdr:cNvSpPr txBox="1"/>
      </xdr:nvSpPr>
      <xdr:spPr>
        <a:xfrm>
          <a:off x="19310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150240</xdr:rowOff>
    </xdr:from>
    <xdr:ext cx="469744" cy="259045"/>
    <xdr:sp macro="" textlink="">
      <xdr:nvSpPr>
        <xdr:cNvPr id="632" name="n_4aveValue【消防施設】&#10;一人当たり面積"/>
        <xdr:cNvSpPr txBox="1"/>
      </xdr:nvSpPr>
      <xdr:spPr>
        <a:xfrm>
          <a:off x="184214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148970</xdr:rowOff>
    </xdr:from>
    <xdr:ext cx="469744" cy="259045"/>
    <xdr:sp macro="" textlink="">
      <xdr:nvSpPr>
        <xdr:cNvPr id="633" name="n_1mainValue【消防施設】&#10;一人当たり面積"/>
        <xdr:cNvSpPr txBox="1"/>
      </xdr:nvSpPr>
      <xdr:spPr>
        <a:xfrm>
          <a:off x="21075727" y="1420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634" name="n_2mainValue【消防施設】&#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157678</xdr:rowOff>
    </xdr:from>
    <xdr:ext cx="469744" cy="259045"/>
    <xdr:sp macro="" textlink="">
      <xdr:nvSpPr>
        <xdr:cNvPr id="635" name="n_3mainValue【消防施設】&#10;一人当たり面積"/>
        <xdr:cNvSpPr txBox="1"/>
      </xdr:nvSpPr>
      <xdr:spPr>
        <a:xfrm>
          <a:off x="19310427" y="1421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165298</xdr:rowOff>
    </xdr:from>
    <xdr:ext cx="469744" cy="259045"/>
    <xdr:sp macro="" textlink="">
      <xdr:nvSpPr>
        <xdr:cNvPr id="636" name="n_4mainValue【消防施設】&#10;一人当たり面積"/>
        <xdr:cNvSpPr txBox="1"/>
      </xdr:nvSpPr>
      <xdr:spPr>
        <a:xfrm>
          <a:off x="18421427" y="142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2" name="直線コネクタ 661"/>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4" name="直線コネクタ 6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5"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6" name="直線コネクタ 665"/>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667" name="【庁舎】&#10;有形固定資産減価償却率平均値テキスト"/>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68" name="フローチャート: 判断 667"/>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69" name="フローチャート: 判断 668"/>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70" name="フローチャート: 判断 669"/>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671" name="フローチャート: 判断 670"/>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672" name="フローチャート: 判断 671"/>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78" name="楕円 677"/>
        <xdr:cNvSpPr/>
      </xdr:nvSpPr>
      <xdr:spPr>
        <a:xfrm>
          <a:off x="16268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29953</xdr:rowOff>
    </xdr:from>
    <xdr:ext cx="405111" cy="259045"/>
    <xdr:sp macro="" textlink="">
      <xdr:nvSpPr>
        <xdr:cNvPr id="679" name="【庁舎】&#10;有形固定資産減価償却率該当値テキスト"/>
        <xdr:cNvSpPr txBox="1"/>
      </xdr:nvSpPr>
      <xdr:spPr>
        <a:xfrm>
          <a:off x="16357600"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18869</xdr:rowOff>
    </xdr:from>
    <xdr:to>
      <xdr:col>81</xdr:col>
      <xdr:colOff>101600</xdr:colOff>
      <xdr:row>105</xdr:row>
      <xdr:rowOff>120469</xdr:rowOff>
    </xdr:to>
    <xdr:sp macro="" textlink="">
      <xdr:nvSpPr>
        <xdr:cNvPr id="680" name="楕円 679"/>
        <xdr:cNvSpPr/>
      </xdr:nvSpPr>
      <xdr:spPr>
        <a:xfrm>
          <a:off x="15430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69669</xdr:rowOff>
    </xdr:from>
    <xdr:to>
      <xdr:col>85</xdr:col>
      <xdr:colOff>127000</xdr:colOff>
      <xdr:row>105</xdr:row>
      <xdr:rowOff>102326</xdr:rowOff>
    </xdr:to>
    <xdr:cxnSp macro="">
      <xdr:nvCxnSpPr>
        <xdr:cNvPr id="681" name="直線コネクタ 680"/>
        <xdr:cNvCxnSpPr/>
      </xdr:nvCxnSpPr>
      <xdr:spPr>
        <a:xfrm>
          <a:off x="15481300" y="180719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682" name="楕円 681"/>
        <xdr:cNvSpPr/>
      </xdr:nvSpPr>
      <xdr:spPr>
        <a:xfrm>
          <a:off x="14541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37012</xdr:rowOff>
    </xdr:from>
    <xdr:to>
      <xdr:col>81</xdr:col>
      <xdr:colOff>50800</xdr:colOff>
      <xdr:row>105</xdr:row>
      <xdr:rowOff>69669</xdr:rowOff>
    </xdr:to>
    <xdr:cxnSp macro="">
      <xdr:nvCxnSpPr>
        <xdr:cNvPr id="683" name="直線コネクタ 682"/>
        <xdr:cNvCxnSpPr/>
      </xdr:nvCxnSpPr>
      <xdr:spPr>
        <a:xfrm>
          <a:off x="14592300" y="180392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684" name="楕円 683"/>
        <xdr:cNvSpPr/>
      </xdr:nvSpPr>
      <xdr:spPr>
        <a:xfrm>
          <a:off x="13652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4355</xdr:rowOff>
    </xdr:from>
    <xdr:to>
      <xdr:col>76</xdr:col>
      <xdr:colOff>114300</xdr:colOff>
      <xdr:row>105</xdr:row>
      <xdr:rowOff>37012</xdr:rowOff>
    </xdr:to>
    <xdr:cxnSp macro="">
      <xdr:nvCxnSpPr>
        <xdr:cNvPr id="685" name="直線コネクタ 684"/>
        <xdr:cNvCxnSpPr/>
      </xdr:nvCxnSpPr>
      <xdr:spPr>
        <a:xfrm>
          <a:off x="13703300" y="180066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92348</xdr:rowOff>
    </xdr:from>
    <xdr:to>
      <xdr:col>67</xdr:col>
      <xdr:colOff>101600</xdr:colOff>
      <xdr:row>105</xdr:row>
      <xdr:rowOff>22498</xdr:rowOff>
    </xdr:to>
    <xdr:sp macro="" textlink="">
      <xdr:nvSpPr>
        <xdr:cNvPr id="686" name="楕円 685"/>
        <xdr:cNvSpPr/>
      </xdr:nvSpPr>
      <xdr:spPr>
        <a:xfrm>
          <a:off x="12763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143148</xdr:rowOff>
    </xdr:from>
    <xdr:to>
      <xdr:col>71</xdr:col>
      <xdr:colOff>177800</xdr:colOff>
      <xdr:row>105</xdr:row>
      <xdr:rowOff>4355</xdr:rowOff>
    </xdr:to>
    <xdr:cxnSp macro="">
      <xdr:nvCxnSpPr>
        <xdr:cNvPr id="687" name="直線コネクタ 686"/>
        <xdr:cNvCxnSpPr/>
      </xdr:nvCxnSpPr>
      <xdr:spPr>
        <a:xfrm>
          <a:off x="12814300" y="179739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688"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89"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88735</xdr:rowOff>
    </xdr:from>
    <xdr:ext cx="405111" cy="259045"/>
    <xdr:sp macro="" textlink="">
      <xdr:nvSpPr>
        <xdr:cNvPr id="690" name="n_3aveValue【庁舎】&#10;有形固定資産減価償却率"/>
        <xdr:cNvSpPr txBox="1"/>
      </xdr:nvSpPr>
      <xdr:spPr>
        <a:xfrm>
          <a:off x="13500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62609</xdr:rowOff>
    </xdr:from>
    <xdr:ext cx="405111" cy="259045"/>
    <xdr:sp macro="" textlink="">
      <xdr:nvSpPr>
        <xdr:cNvPr id="691" name="n_4aveValue【庁舎】&#10;有形固定資産減価償却率"/>
        <xdr:cNvSpPr txBox="1"/>
      </xdr:nvSpPr>
      <xdr:spPr>
        <a:xfrm>
          <a:off x="12611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111596</xdr:rowOff>
    </xdr:from>
    <xdr:ext cx="405111" cy="259045"/>
    <xdr:sp macro="" textlink="">
      <xdr:nvSpPr>
        <xdr:cNvPr id="692" name="n_1mainValue【庁舎】&#10;有形固定資産減価償却率"/>
        <xdr:cNvSpPr txBox="1"/>
      </xdr:nvSpPr>
      <xdr:spPr>
        <a:xfrm>
          <a:off x="152660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78939</xdr:rowOff>
    </xdr:from>
    <xdr:ext cx="405111" cy="259045"/>
    <xdr:sp macro="" textlink="">
      <xdr:nvSpPr>
        <xdr:cNvPr id="693" name="n_2mainValue【庁舎】&#10;有形固定資産減価償却率"/>
        <xdr:cNvSpPr txBox="1"/>
      </xdr:nvSpPr>
      <xdr:spPr>
        <a:xfrm>
          <a:off x="14389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71682</xdr:rowOff>
    </xdr:from>
    <xdr:ext cx="405111" cy="259045"/>
    <xdr:sp macro="" textlink="">
      <xdr:nvSpPr>
        <xdr:cNvPr id="694" name="n_3mainValue【庁舎】&#10;有形固定資産減価償却率"/>
        <xdr:cNvSpPr txBox="1"/>
      </xdr:nvSpPr>
      <xdr:spPr>
        <a:xfrm>
          <a:off x="13500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695" name="n_4mainValue【庁舎】&#10;有形固定資産減価償却率"/>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6" name="直線コネクタ 7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7" name="テキスト ボックス 7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8" name="直線コネクタ 7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9" name="テキスト ボックス 7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0" name="直線コネクタ 7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1" name="テキスト ボックス 7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2" name="直線コネクタ 7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3" name="テキスト ボックス 7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717" name="直線コネクタ 716"/>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718" name="【庁舎】&#10;一人当たり面積最小値テキスト"/>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719" name="直線コネクタ 718"/>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720" name="【庁舎】&#10;一人当たり面積最大値テキスト"/>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721" name="直線コネクタ 720"/>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722" name="【庁舎】&#10;一人当たり面積平均値テキスト"/>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723" name="フローチャート: 判断 722"/>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724" name="フローチャート: 判断 723"/>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725" name="フローチャート: 判断 724"/>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726" name="フローチャート: 判断 725"/>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727" name="フローチャート: 判断 726"/>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132842</xdr:rowOff>
    </xdr:from>
    <xdr:to>
      <xdr:col>116</xdr:col>
      <xdr:colOff>114300</xdr:colOff>
      <xdr:row>107</xdr:row>
      <xdr:rowOff>62992</xdr:rowOff>
    </xdr:to>
    <xdr:sp macro="" textlink="">
      <xdr:nvSpPr>
        <xdr:cNvPr id="733" name="楕円 732"/>
        <xdr:cNvSpPr/>
      </xdr:nvSpPr>
      <xdr:spPr>
        <a:xfrm>
          <a:off x="221107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47769</xdr:rowOff>
    </xdr:from>
    <xdr:ext cx="469744" cy="259045"/>
    <xdr:sp macro="" textlink="">
      <xdr:nvSpPr>
        <xdr:cNvPr id="734" name="【庁舎】&#10;一人当たり面積該当値テキスト"/>
        <xdr:cNvSpPr txBox="1"/>
      </xdr:nvSpPr>
      <xdr:spPr>
        <a:xfrm>
          <a:off x="22199600" y="1822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136500</xdr:rowOff>
    </xdr:from>
    <xdr:to>
      <xdr:col>112</xdr:col>
      <xdr:colOff>38100</xdr:colOff>
      <xdr:row>107</xdr:row>
      <xdr:rowOff>66650</xdr:rowOff>
    </xdr:to>
    <xdr:sp macro="" textlink="">
      <xdr:nvSpPr>
        <xdr:cNvPr id="735" name="楕円 734"/>
        <xdr:cNvSpPr/>
      </xdr:nvSpPr>
      <xdr:spPr>
        <a:xfrm>
          <a:off x="21272500" y="183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xdr:rowOff>
    </xdr:from>
    <xdr:to>
      <xdr:col>116</xdr:col>
      <xdr:colOff>63500</xdr:colOff>
      <xdr:row>107</xdr:row>
      <xdr:rowOff>15850</xdr:rowOff>
    </xdr:to>
    <xdr:cxnSp macro="">
      <xdr:nvCxnSpPr>
        <xdr:cNvPr id="736" name="直線コネクタ 735"/>
        <xdr:cNvCxnSpPr/>
      </xdr:nvCxnSpPr>
      <xdr:spPr>
        <a:xfrm flipV="1">
          <a:off x="21323300" y="18357342"/>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137413</xdr:rowOff>
    </xdr:from>
    <xdr:to>
      <xdr:col>107</xdr:col>
      <xdr:colOff>101600</xdr:colOff>
      <xdr:row>107</xdr:row>
      <xdr:rowOff>67563</xdr:rowOff>
    </xdr:to>
    <xdr:sp macro="" textlink="">
      <xdr:nvSpPr>
        <xdr:cNvPr id="737" name="楕円 736"/>
        <xdr:cNvSpPr/>
      </xdr:nvSpPr>
      <xdr:spPr>
        <a:xfrm>
          <a:off x="20383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15850</xdr:rowOff>
    </xdr:from>
    <xdr:to>
      <xdr:col>111</xdr:col>
      <xdr:colOff>177800</xdr:colOff>
      <xdr:row>107</xdr:row>
      <xdr:rowOff>16763</xdr:rowOff>
    </xdr:to>
    <xdr:cxnSp macro="">
      <xdr:nvCxnSpPr>
        <xdr:cNvPr id="738" name="直線コネクタ 737"/>
        <xdr:cNvCxnSpPr/>
      </xdr:nvCxnSpPr>
      <xdr:spPr>
        <a:xfrm flipV="1">
          <a:off x="20434300" y="18361000"/>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141072</xdr:rowOff>
    </xdr:from>
    <xdr:to>
      <xdr:col>102</xdr:col>
      <xdr:colOff>165100</xdr:colOff>
      <xdr:row>107</xdr:row>
      <xdr:rowOff>71222</xdr:rowOff>
    </xdr:to>
    <xdr:sp macro="" textlink="">
      <xdr:nvSpPr>
        <xdr:cNvPr id="739" name="楕円 738"/>
        <xdr:cNvSpPr/>
      </xdr:nvSpPr>
      <xdr:spPr>
        <a:xfrm>
          <a:off x="19494500" y="183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16763</xdr:rowOff>
    </xdr:from>
    <xdr:to>
      <xdr:col>107</xdr:col>
      <xdr:colOff>50800</xdr:colOff>
      <xdr:row>107</xdr:row>
      <xdr:rowOff>20422</xdr:rowOff>
    </xdr:to>
    <xdr:cxnSp macro="">
      <xdr:nvCxnSpPr>
        <xdr:cNvPr id="740" name="直線コネクタ 739"/>
        <xdr:cNvCxnSpPr/>
      </xdr:nvCxnSpPr>
      <xdr:spPr>
        <a:xfrm flipV="1">
          <a:off x="19545300" y="18361913"/>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145186</xdr:rowOff>
    </xdr:from>
    <xdr:to>
      <xdr:col>98</xdr:col>
      <xdr:colOff>38100</xdr:colOff>
      <xdr:row>107</xdr:row>
      <xdr:rowOff>75336</xdr:rowOff>
    </xdr:to>
    <xdr:sp macro="" textlink="">
      <xdr:nvSpPr>
        <xdr:cNvPr id="741" name="楕円 740"/>
        <xdr:cNvSpPr/>
      </xdr:nvSpPr>
      <xdr:spPr>
        <a:xfrm>
          <a:off x="18605500" y="183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20422</xdr:rowOff>
    </xdr:from>
    <xdr:to>
      <xdr:col>102</xdr:col>
      <xdr:colOff>114300</xdr:colOff>
      <xdr:row>107</xdr:row>
      <xdr:rowOff>24536</xdr:rowOff>
    </xdr:to>
    <xdr:cxnSp macro="">
      <xdr:nvCxnSpPr>
        <xdr:cNvPr id="742" name="直線コネクタ 741"/>
        <xdr:cNvCxnSpPr/>
      </xdr:nvCxnSpPr>
      <xdr:spPr>
        <a:xfrm flipV="1">
          <a:off x="18656300" y="1836557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743" name="n_1aveValue【庁舎】&#10;一人当たり面積"/>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744" name="n_2aveValue【庁舎】&#10;一人当たり面積"/>
        <xdr:cNvSpPr txBox="1"/>
      </xdr:nvSpPr>
      <xdr:spPr>
        <a:xfrm>
          <a:off x="20199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745" name="n_3aveValue【庁舎】&#10;一人当たり面積"/>
        <xdr:cNvSpPr txBox="1"/>
      </xdr:nvSpPr>
      <xdr:spPr>
        <a:xfrm>
          <a:off x="19310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746" name="n_4aveValue【庁舎】&#10;一人当たり面積"/>
        <xdr:cNvSpPr txBox="1"/>
      </xdr:nvSpPr>
      <xdr:spPr>
        <a:xfrm>
          <a:off x="18421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57777</xdr:rowOff>
    </xdr:from>
    <xdr:ext cx="469744" cy="259045"/>
    <xdr:sp macro="" textlink="">
      <xdr:nvSpPr>
        <xdr:cNvPr id="747" name="n_1mainValue【庁舎】&#10;一人当たり面積"/>
        <xdr:cNvSpPr txBox="1"/>
      </xdr:nvSpPr>
      <xdr:spPr>
        <a:xfrm>
          <a:off x="21075727" y="184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58690</xdr:rowOff>
    </xdr:from>
    <xdr:ext cx="469744" cy="259045"/>
    <xdr:sp macro="" textlink="">
      <xdr:nvSpPr>
        <xdr:cNvPr id="748" name="n_2mainValue【庁舎】&#10;一人当たり面積"/>
        <xdr:cNvSpPr txBox="1"/>
      </xdr:nvSpPr>
      <xdr:spPr>
        <a:xfrm>
          <a:off x="20199427" y="184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62349</xdr:rowOff>
    </xdr:from>
    <xdr:ext cx="469744" cy="259045"/>
    <xdr:sp macro="" textlink="">
      <xdr:nvSpPr>
        <xdr:cNvPr id="749" name="n_3mainValue【庁舎】&#10;一人当たり面積"/>
        <xdr:cNvSpPr txBox="1"/>
      </xdr:nvSpPr>
      <xdr:spPr>
        <a:xfrm>
          <a:off x="19310427" y="184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66463</xdr:rowOff>
    </xdr:from>
    <xdr:ext cx="469744" cy="259045"/>
    <xdr:sp macro="" textlink="">
      <xdr:nvSpPr>
        <xdr:cNvPr id="750" name="n_4mainValue【庁舎】&#10;一人当たり面積"/>
        <xdr:cNvSpPr txBox="1"/>
      </xdr:nvSpPr>
      <xdr:spPr>
        <a:xfrm>
          <a:off x="18421427" y="1841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度成長期を中心に多種多様な公共施設整備を進め、一定量の施設を保有しており、老朽化した施設が進んでいることから、個別施設計画策定の上、今後、限られた財源で施設の規模の適正化ならびに予防保全による長寿命化等を計画的に進め、比率上昇を抑制するよう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5,144
5,052
402.88
8,205,392
7,598,928
597,357
4,136,813
6,436,481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程度の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数値ではあるが、税収の伸びに過度の期待が持てない状況のなか、人件費や物件費を始めとする歳出削減に努めるのはもちろん、受益者負担の見直しや確実な徴収による歳入確保など、財政基盤を強化するための取り組みを積極的に推進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8" name="直線コネクタ 67"/>
        <xdr:cNvCxnSpPr/>
      </xdr:nvCxnSpPr>
      <xdr:spPr>
        <a:xfrm>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1" name="直線コネクタ 70"/>
        <xdr:cNvCxnSpPr/>
      </xdr:nvCxnSpPr>
      <xdr:spPr>
        <a:xfrm>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89" name="楕円 88"/>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0" name="テキスト ボックス 89"/>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96" name="テキスト ボックス 95"/>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年度発足した行財政改革推進本部を中心に職員一丸となり行財政改革に取り組んだ結果、令和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年度は経常収支比率が減少したが、燃料費や物価高騰の影響により、物件費・維持補修費等経常経費の支出が嵩んだことにより、令和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増加となった。今後も物価高騰の情勢が続くことが見込まれるが、経常経費削減に向け、継続して行財政改革に取り組み、町民サービスの向上と財政基盤の強化を図りながら、未来を見据えた安定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27686</xdr:rowOff>
    </xdr:from>
    <xdr:to>
      <xdr:col>23</xdr:col>
      <xdr:colOff>133350</xdr:colOff>
      <xdr:row>62</xdr:row>
      <xdr:rowOff>5842</xdr:rowOff>
    </xdr:to>
    <xdr:cxnSp macro="">
      <xdr:nvCxnSpPr>
        <xdr:cNvPr id="129" name="直線コネクタ 128"/>
        <xdr:cNvCxnSpPr/>
      </xdr:nvCxnSpPr>
      <xdr:spPr>
        <a:xfrm>
          <a:off x="4114800" y="10486136"/>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168419</xdr:rowOff>
    </xdr:from>
    <xdr:ext cx="762000" cy="259045"/>
    <xdr:sp macro="" textlink="">
      <xdr:nvSpPr>
        <xdr:cNvPr id="130" name="財政構造の弾力性平均値テキスト"/>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27686</xdr:rowOff>
    </xdr:from>
    <xdr:to>
      <xdr:col>19</xdr:col>
      <xdr:colOff>133350</xdr:colOff>
      <xdr:row>61</xdr:row>
      <xdr:rowOff>109728</xdr:rowOff>
    </xdr:to>
    <xdr:cxnSp macro="">
      <xdr:nvCxnSpPr>
        <xdr:cNvPr id="132" name="直線コネクタ 131"/>
        <xdr:cNvCxnSpPr/>
      </xdr:nvCxnSpPr>
      <xdr:spPr>
        <a:xfrm flipV="1">
          <a:off x="3225800" y="1048613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4" name="テキスト ボックス 133"/>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62</xdr:row>
      <xdr:rowOff>87884</xdr:rowOff>
    </xdr:to>
    <xdr:cxnSp macro="">
      <xdr:nvCxnSpPr>
        <xdr:cNvPr id="135" name="直線コネクタ 134"/>
        <xdr:cNvCxnSpPr/>
      </xdr:nvCxnSpPr>
      <xdr:spPr>
        <a:xfrm flipV="1">
          <a:off x="2336800" y="1056817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135399</xdr:rowOff>
    </xdr:from>
    <xdr:ext cx="762000" cy="259045"/>
    <xdr:sp macro="" textlink="">
      <xdr:nvSpPr>
        <xdr:cNvPr id="137" name="テキスト ボックス 136"/>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62</xdr:row>
      <xdr:rowOff>87884</xdr:rowOff>
    </xdr:to>
    <xdr:cxnSp macro="">
      <xdr:nvCxnSpPr>
        <xdr:cNvPr id="138" name="直線コネクタ 137"/>
        <xdr:cNvCxnSpPr/>
      </xdr:nvCxnSpPr>
      <xdr:spPr>
        <a:xfrm>
          <a:off x="1447800" y="106116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7383</xdr:rowOff>
    </xdr:from>
    <xdr:ext cx="762000" cy="259045"/>
    <xdr:sp macro="" textlink="">
      <xdr:nvSpPr>
        <xdr:cNvPr id="140" name="テキスト ボックス 139"/>
        <xdr:cNvSpPr txBox="1"/>
      </xdr:nvSpPr>
      <xdr:spPr>
        <a:xfrm>
          <a:off x="1955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2" name="テキスト ボックス 141"/>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48" name="楕円 147"/>
        <xdr:cNvSpPr/>
      </xdr:nvSpPr>
      <xdr:spPr>
        <a:xfrm>
          <a:off x="49022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143019</xdr:rowOff>
    </xdr:from>
    <xdr:ext cx="762000" cy="259045"/>
    <xdr:sp macro="" textlink="">
      <xdr:nvSpPr>
        <xdr:cNvPr id="149" name="財政構造の弾力性該当値テキスト"/>
        <xdr:cNvSpPr txBox="1"/>
      </xdr:nvSpPr>
      <xdr:spPr>
        <a:xfrm>
          <a:off x="50419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148336</xdr:rowOff>
    </xdr:from>
    <xdr:to>
      <xdr:col>19</xdr:col>
      <xdr:colOff>184150</xdr:colOff>
      <xdr:row>61</xdr:row>
      <xdr:rowOff>78486</xdr:rowOff>
    </xdr:to>
    <xdr:sp macro="" textlink="">
      <xdr:nvSpPr>
        <xdr:cNvPr id="150" name="楕円 149"/>
        <xdr:cNvSpPr/>
      </xdr:nvSpPr>
      <xdr:spPr>
        <a:xfrm>
          <a:off x="4064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88663</xdr:rowOff>
    </xdr:from>
    <xdr:ext cx="736600" cy="259045"/>
    <xdr:sp macro="" textlink="">
      <xdr:nvSpPr>
        <xdr:cNvPr id="151" name="テキスト ボックス 150"/>
        <xdr:cNvSpPr txBox="1"/>
      </xdr:nvSpPr>
      <xdr:spPr>
        <a:xfrm>
          <a:off x="3733800" y="1020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2" name="楕円 151"/>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170705</xdr:rowOff>
    </xdr:from>
    <xdr:ext cx="762000" cy="259045"/>
    <xdr:sp macro="" textlink="">
      <xdr:nvSpPr>
        <xdr:cNvPr id="153" name="テキスト ボックス 152"/>
        <xdr:cNvSpPr txBox="1"/>
      </xdr:nvSpPr>
      <xdr:spPr>
        <a:xfrm>
          <a:off x="2844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37084</xdr:rowOff>
    </xdr:from>
    <xdr:to>
      <xdr:col>11</xdr:col>
      <xdr:colOff>82550</xdr:colOff>
      <xdr:row>62</xdr:row>
      <xdr:rowOff>138684</xdr:rowOff>
    </xdr:to>
    <xdr:sp macro="" textlink="">
      <xdr:nvSpPr>
        <xdr:cNvPr id="154" name="楕円 153"/>
        <xdr:cNvSpPr/>
      </xdr:nvSpPr>
      <xdr:spPr>
        <a:xfrm>
          <a:off x="2286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55" name="テキスト ボックス 154"/>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56" name="楕円 155"/>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macro="" textlink="">
      <xdr:nvSpPr>
        <xdr:cNvPr id="157" name="テキスト ボックス 156"/>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等については類似団体平均を上回っているが、主に人件費によるものでこども園や体育施設・美術館等、直営で行っている施設の存在や会計年度任用職員制度に伴う人件費増加が一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加えて、適正な定員管理や業務効率の向上等、取り組むべき項目も多いが、これらについて継続的に協議し、行政コスト削減に向けた努力を続ける。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66411</xdr:rowOff>
    </xdr:from>
    <xdr:to>
      <xdr:col>23</xdr:col>
      <xdr:colOff>133350</xdr:colOff>
      <xdr:row>87</xdr:row>
      <xdr:rowOff>38729</xdr:rowOff>
    </xdr:to>
    <xdr:cxnSp macro="">
      <xdr:nvCxnSpPr>
        <xdr:cNvPr id="190" name="直線コネクタ 189"/>
        <xdr:cNvCxnSpPr/>
      </xdr:nvCxnSpPr>
      <xdr:spPr>
        <a:xfrm>
          <a:off x="4114800" y="14811111"/>
          <a:ext cx="838200" cy="14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153940</xdr:rowOff>
    </xdr:from>
    <xdr:ext cx="762000" cy="259045"/>
    <xdr:sp macro="" textlink="">
      <xdr:nvSpPr>
        <xdr:cNvPr id="191" name="人件費・物件費等の状況平均値テキスト"/>
        <xdr:cNvSpPr txBox="1"/>
      </xdr:nvSpPr>
      <xdr:spPr>
        <a:xfrm>
          <a:off x="5041900" y="14041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4976</xdr:rowOff>
    </xdr:from>
    <xdr:to>
      <xdr:col>19</xdr:col>
      <xdr:colOff>133350</xdr:colOff>
      <xdr:row>86</xdr:row>
      <xdr:rowOff>66411</xdr:rowOff>
    </xdr:to>
    <xdr:cxnSp macro="">
      <xdr:nvCxnSpPr>
        <xdr:cNvPr id="193" name="直線コネクタ 192"/>
        <xdr:cNvCxnSpPr/>
      </xdr:nvCxnSpPr>
      <xdr:spPr>
        <a:xfrm>
          <a:off x="3225800" y="14749676"/>
          <a:ext cx="889000" cy="6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51249</xdr:rowOff>
    </xdr:from>
    <xdr:ext cx="736600" cy="259045"/>
    <xdr:sp macro="" textlink="">
      <xdr:nvSpPr>
        <xdr:cNvPr id="195" name="テキスト ボックス 194"/>
        <xdr:cNvSpPr txBox="1"/>
      </xdr:nvSpPr>
      <xdr:spPr>
        <a:xfrm>
          <a:off x="3733800" y="1393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139492</xdr:rowOff>
    </xdr:from>
    <xdr:to>
      <xdr:col>15</xdr:col>
      <xdr:colOff>82550</xdr:colOff>
      <xdr:row>86</xdr:row>
      <xdr:rowOff>4976</xdr:rowOff>
    </xdr:to>
    <xdr:cxnSp macro="">
      <xdr:nvCxnSpPr>
        <xdr:cNvPr id="196" name="直線コネクタ 195"/>
        <xdr:cNvCxnSpPr/>
      </xdr:nvCxnSpPr>
      <xdr:spPr>
        <a:xfrm>
          <a:off x="2336800" y="14712742"/>
          <a:ext cx="8890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4535</xdr:rowOff>
    </xdr:from>
    <xdr:ext cx="762000" cy="259045"/>
    <xdr:sp macro="" textlink="">
      <xdr:nvSpPr>
        <xdr:cNvPr id="198" name="テキスト ボックス 197"/>
        <xdr:cNvSpPr txBox="1"/>
      </xdr:nvSpPr>
      <xdr:spPr>
        <a:xfrm>
          <a:off x="2844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67394</xdr:rowOff>
    </xdr:from>
    <xdr:to>
      <xdr:col>11</xdr:col>
      <xdr:colOff>31750</xdr:colOff>
      <xdr:row>85</xdr:row>
      <xdr:rowOff>139492</xdr:rowOff>
    </xdr:to>
    <xdr:cxnSp macro="">
      <xdr:nvCxnSpPr>
        <xdr:cNvPr id="199" name="直線コネクタ 198"/>
        <xdr:cNvCxnSpPr/>
      </xdr:nvCxnSpPr>
      <xdr:spPr>
        <a:xfrm>
          <a:off x="1447800" y="14640644"/>
          <a:ext cx="889000" cy="7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114972</xdr:rowOff>
    </xdr:from>
    <xdr:ext cx="762000" cy="259045"/>
    <xdr:sp macro="" textlink="">
      <xdr:nvSpPr>
        <xdr:cNvPr id="201" name="テキスト ボックス 200"/>
        <xdr:cNvSpPr txBox="1"/>
      </xdr:nvSpPr>
      <xdr:spPr>
        <a:xfrm>
          <a:off x="1955800" y="138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91284</xdr:rowOff>
    </xdr:from>
    <xdr:ext cx="762000" cy="259045"/>
    <xdr:sp macro="" textlink="">
      <xdr:nvSpPr>
        <xdr:cNvPr id="203" name="テキスト ボックス 202"/>
        <xdr:cNvSpPr txBox="1"/>
      </xdr:nvSpPr>
      <xdr:spPr>
        <a:xfrm>
          <a:off x="1066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159379</xdr:rowOff>
    </xdr:from>
    <xdr:to>
      <xdr:col>23</xdr:col>
      <xdr:colOff>184150</xdr:colOff>
      <xdr:row>87</xdr:row>
      <xdr:rowOff>89529</xdr:rowOff>
    </xdr:to>
    <xdr:sp macro="" textlink="">
      <xdr:nvSpPr>
        <xdr:cNvPr id="209" name="楕円 208"/>
        <xdr:cNvSpPr/>
      </xdr:nvSpPr>
      <xdr:spPr>
        <a:xfrm>
          <a:off x="4902200" y="1490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131456</xdr:rowOff>
    </xdr:from>
    <xdr:ext cx="762000" cy="259045"/>
    <xdr:sp macro="" textlink="">
      <xdr:nvSpPr>
        <xdr:cNvPr id="210" name="人件費・物件費等の状況該当値テキスト"/>
        <xdr:cNvSpPr txBox="1"/>
      </xdr:nvSpPr>
      <xdr:spPr>
        <a:xfrm>
          <a:off x="5041900" y="1487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15611</xdr:rowOff>
    </xdr:from>
    <xdr:to>
      <xdr:col>19</xdr:col>
      <xdr:colOff>184150</xdr:colOff>
      <xdr:row>86</xdr:row>
      <xdr:rowOff>117211</xdr:rowOff>
    </xdr:to>
    <xdr:sp macro="" textlink="">
      <xdr:nvSpPr>
        <xdr:cNvPr id="211" name="楕円 210"/>
        <xdr:cNvSpPr/>
      </xdr:nvSpPr>
      <xdr:spPr>
        <a:xfrm>
          <a:off x="4064000" y="1476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101988</xdr:rowOff>
    </xdr:from>
    <xdr:ext cx="736600" cy="259045"/>
    <xdr:sp macro="" textlink="">
      <xdr:nvSpPr>
        <xdr:cNvPr id="212" name="テキスト ボックス 211"/>
        <xdr:cNvSpPr txBox="1"/>
      </xdr:nvSpPr>
      <xdr:spPr>
        <a:xfrm>
          <a:off x="3733800" y="1484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125626</xdr:rowOff>
    </xdr:from>
    <xdr:to>
      <xdr:col>15</xdr:col>
      <xdr:colOff>133350</xdr:colOff>
      <xdr:row>86</xdr:row>
      <xdr:rowOff>55776</xdr:rowOff>
    </xdr:to>
    <xdr:sp macro="" textlink="">
      <xdr:nvSpPr>
        <xdr:cNvPr id="213" name="楕円 212"/>
        <xdr:cNvSpPr/>
      </xdr:nvSpPr>
      <xdr:spPr>
        <a:xfrm>
          <a:off x="3175000" y="146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40553</xdr:rowOff>
    </xdr:from>
    <xdr:ext cx="762000" cy="259045"/>
    <xdr:sp macro="" textlink="">
      <xdr:nvSpPr>
        <xdr:cNvPr id="214" name="テキスト ボックス 213"/>
        <xdr:cNvSpPr txBox="1"/>
      </xdr:nvSpPr>
      <xdr:spPr>
        <a:xfrm>
          <a:off x="2844800" y="147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88692</xdr:rowOff>
    </xdr:from>
    <xdr:to>
      <xdr:col>11</xdr:col>
      <xdr:colOff>82550</xdr:colOff>
      <xdr:row>86</xdr:row>
      <xdr:rowOff>18842</xdr:rowOff>
    </xdr:to>
    <xdr:sp macro="" textlink="">
      <xdr:nvSpPr>
        <xdr:cNvPr id="215" name="楕円 214"/>
        <xdr:cNvSpPr/>
      </xdr:nvSpPr>
      <xdr:spPr>
        <a:xfrm>
          <a:off x="2286000" y="146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3619</xdr:rowOff>
    </xdr:from>
    <xdr:ext cx="762000" cy="259045"/>
    <xdr:sp macro="" textlink="">
      <xdr:nvSpPr>
        <xdr:cNvPr id="216" name="テキスト ボックス 215"/>
        <xdr:cNvSpPr txBox="1"/>
      </xdr:nvSpPr>
      <xdr:spPr>
        <a:xfrm>
          <a:off x="1955800" y="1474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16594</xdr:rowOff>
    </xdr:from>
    <xdr:to>
      <xdr:col>7</xdr:col>
      <xdr:colOff>31750</xdr:colOff>
      <xdr:row>85</xdr:row>
      <xdr:rowOff>118194</xdr:rowOff>
    </xdr:to>
    <xdr:sp macro="" textlink="">
      <xdr:nvSpPr>
        <xdr:cNvPr id="217" name="楕円 216"/>
        <xdr:cNvSpPr/>
      </xdr:nvSpPr>
      <xdr:spPr>
        <a:xfrm>
          <a:off x="1397000" y="1458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102971</xdr:rowOff>
    </xdr:from>
    <xdr:ext cx="762000" cy="259045"/>
    <xdr:sp macro="" textlink="">
      <xdr:nvSpPr>
        <xdr:cNvPr id="218" name="テキスト ボックス 217"/>
        <xdr:cNvSpPr txBox="1"/>
      </xdr:nvSpPr>
      <xdr:spPr>
        <a:xfrm>
          <a:off x="1066800" y="1467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従来から、給与体系については低水準にあったが、他の自治体において独自削減を実施するなどの要因により類似団体平均を上回る傾向が続き、結果として本年度は全国町村平均を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ポイント上回った。これまで同様、給与改定については国公準拠を基本としながら、各種手当の総点検を行い、より一層の給与の適正化に努める。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101600</xdr:rowOff>
    </xdr:to>
    <xdr:cxnSp macro="">
      <xdr:nvCxnSpPr>
        <xdr:cNvPr id="256" name="直線コネクタ 255"/>
        <xdr:cNvCxnSpPr/>
      </xdr:nvCxnSpPr>
      <xdr:spPr>
        <a:xfrm flipV="1">
          <a:off x="16179800" y="1481613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101600</xdr:rowOff>
    </xdr:to>
    <xdr:cxnSp macro="">
      <xdr:nvCxnSpPr>
        <xdr:cNvPr id="259" name="直線コネクタ 258"/>
        <xdr:cNvCxnSpPr/>
      </xdr:nvCxnSpPr>
      <xdr:spPr>
        <a:xfrm>
          <a:off x="15290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1" name="テキスト ボックス 260"/>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121709</xdr:rowOff>
    </xdr:to>
    <xdr:cxnSp macro="">
      <xdr:nvCxnSpPr>
        <xdr:cNvPr id="262" name="直線コネクタ 261"/>
        <xdr:cNvCxnSpPr/>
      </xdr:nvCxnSpPr>
      <xdr:spPr>
        <a:xfrm flipV="1">
          <a:off x="14401800" y="148463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142346</xdr:rowOff>
    </xdr:from>
    <xdr:to>
      <xdr:col>73</xdr:col>
      <xdr:colOff>44450</xdr:colOff>
      <xdr:row>85</xdr:row>
      <xdr:rowOff>72496</xdr:rowOff>
    </xdr:to>
    <xdr:sp macro="" textlink="">
      <xdr:nvSpPr>
        <xdr:cNvPr id="263" name="フローチャート: 判断 262"/>
        <xdr:cNvSpPr/>
      </xdr:nvSpPr>
      <xdr:spPr>
        <a:xfrm>
          <a:off x="15240000" y="1454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82673</xdr:rowOff>
    </xdr:from>
    <xdr:ext cx="762000" cy="259045"/>
    <xdr:sp macro="" textlink="">
      <xdr:nvSpPr>
        <xdr:cNvPr id="264" name="テキスト ボックス 263"/>
        <xdr:cNvSpPr txBox="1"/>
      </xdr:nvSpPr>
      <xdr:spPr>
        <a:xfrm>
          <a:off x="14909800" y="1431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111654</xdr:rowOff>
    </xdr:from>
    <xdr:to>
      <xdr:col>68</xdr:col>
      <xdr:colOff>152400</xdr:colOff>
      <xdr:row>86</xdr:row>
      <xdr:rowOff>121709</xdr:rowOff>
    </xdr:to>
    <xdr:cxnSp macro="">
      <xdr:nvCxnSpPr>
        <xdr:cNvPr id="265" name="直線コネクタ 264"/>
        <xdr:cNvCxnSpPr/>
      </xdr:nvCxnSpPr>
      <xdr:spPr>
        <a:xfrm>
          <a:off x="13512800" y="1485635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20638</xdr:rowOff>
    </xdr:from>
    <xdr:to>
      <xdr:col>81</xdr:col>
      <xdr:colOff>95250</xdr:colOff>
      <xdr:row>86</xdr:row>
      <xdr:rowOff>122238</xdr:rowOff>
    </xdr:to>
    <xdr:sp macro="" textlink="">
      <xdr:nvSpPr>
        <xdr:cNvPr id="275" name="楕円 274"/>
        <xdr:cNvSpPr/>
      </xdr:nvSpPr>
      <xdr:spPr>
        <a:xfrm>
          <a:off x="169672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164165</xdr:rowOff>
    </xdr:from>
    <xdr:ext cx="762000" cy="259045"/>
    <xdr:sp macro="" textlink="">
      <xdr:nvSpPr>
        <xdr:cNvPr id="276" name="給与水準   （国との比較）該当値テキスト"/>
        <xdr:cNvSpPr txBox="1"/>
      </xdr:nvSpPr>
      <xdr:spPr>
        <a:xfrm>
          <a:off x="17106900" y="1473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7" name="楕円 276"/>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8" name="テキスト ボックス 277"/>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9" name="楕円 278"/>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0" name="テキスト ボックス 279"/>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81" name="楕円 280"/>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82" name="テキスト ボックス 281"/>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60854</xdr:rowOff>
    </xdr:from>
    <xdr:to>
      <xdr:col>64</xdr:col>
      <xdr:colOff>152400</xdr:colOff>
      <xdr:row>86</xdr:row>
      <xdr:rowOff>162454</xdr:rowOff>
    </xdr:to>
    <xdr:sp macro="" textlink="">
      <xdr:nvSpPr>
        <xdr:cNvPr id="283" name="楕円 282"/>
        <xdr:cNvSpPr/>
      </xdr:nvSpPr>
      <xdr:spPr>
        <a:xfrm>
          <a:off x="13462000" y="148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147231</xdr:rowOff>
    </xdr:from>
    <xdr:ext cx="762000" cy="259045"/>
    <xdr:sp macro="" textlink="">
      <xdr:nvSpPr>
        <xdr:cNvPr id="284" name="テキスト ボックス 283"/>
        <xdr:cNvSpPr txBox="1"/>
      </xdr:nvSpPr>
      <xdr:spPr>
        <a:xfrm>
          <a:off x="13131800" y="1489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営施設を多数有することから、類似団体平均を大きく上回っているが、職員数の適正化については定員管理のあり方や、指定管理者制度の導入も視野に入れた施設運営の見直し等も含めて継続的に協議し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105601</xdr:rowOff>
    </xdr:from>
    <xdr:to>
      <xdr:col>81</xdr:col>
      <xdr:colOff>44450</xdr:colOff>
      <xdr:row>65</xdr:row>
      <xdr:rowOff>132747</xdr:rowOff>
    </xdr:to>
    <xdr:cxnSp macro="">
      <xdr:nvCxnSpPr>
        <xdr:cNvPr id="315" name="直線コネクタ 314"/>
        <xdr:cNvCxnSpPr/>
      </xdr:nvCxnSpPr>
      <xdr:spPr>
        <a:xfrm>
          <a:off x="16179800" y="11249851"/>
          <a:ext cx="8382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16"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99568</xdr:rowOff>
    </xdr:from>
    <xdr:to>
      <xdr:col>77</xdr:col>
      <xdr:colOff>44450</xdr:colOff>
      <xdr:row>65</xdr:row>
      <xdr:rowOff>105601</xdr:rowOff>
    </xdr:to>
    <xdr:cxnSp macro="">
      <xdr:nvCxnSpPr>
        <xdr:cNvPr id="318" name="直線コネクタ 317"/>
        <xdr:cNvCxnSpPr/>
      </xdr:nvCxnSpPr>
      <xdr:spPr>
        <a:xfrm>
          <a:off x="15290800" y="1124381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8303</xdr:rowOff>
    </xdr:from>
    <xdr:ext cx="736600" cy="259045"/>
    <xdr:sp macro="" textlink="">
      <xdr:nvSpPr>
        <xdr:cNvPr id="320" name="テキスト ボックス 319"/>
        <xdr:cNvSpPr txBox="1"/>
      </xdr:nvSpPr>
      <xdr:spPr>
        <a:xfrm>
          <a:off x="15798800" y="1029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85090</xdr:rowOff>
    </xdr:from>
    <xdr:to>
      <xdr:col>72</xdr:col>
      <xdr:colOff>203200</xdr:colOff>
      <xdr:row>65</xdr:row>
      <xdr:rowOff>99568</xdr:rowOff>
    </xdr:to>
    <xdr:cxnSp macro="">
      <xdr:nvCxnSpPr>
        <xdr:cNvPr id="321" name="直線コネクタ 320"/>
        <xdr:cNvCxnSpPr/>
      </xdr:nvCxnSpPr>
      <xdr:spPr>
        <a:xfrm>
          <a:off x="14401800" y="112293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136923</xdr:rowOff>
    </xdr:from>
    <xdr:ext cx="762000" cy="259045"/>
    <xdr:sp macro="" textlink="">
      <xdr:nvSpPr>
        <xdr:cNvPr id="323" name="テキスト ボックス 322"/>
        <xdr:cNvSpPr txBox="1"/>
      </xdr:nvSpPr>
      <xdr:spPr>
        <a:xfrm>
          <a:off x="14909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32004</xdr:rowOff>
    </xdr:from>
    <xdr:to>
      <xdr:col>68</xdr:col>
      <xdr:colOff>152400</xdr:colOff>
      <xdr:row>65</xdr:row>
      <xdr:rowOff>85090</xdr:rowOff>
    </xdr:to>
    <xdr:cxnSp macro="">
      <xdr:nvCxnSpPr>
        <xdr:cNvPr id="324" name="直線コネクタ 323"/>
        <xdr:cNvCxnSpPr/>
      </xdr:nvCxnSpPr>
      <xdr:spPr>
        <a:xfrm>
          <a:off x="13512800" y="1117625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161053</xdr:rowOff>
    </xdr:from>
    <xdr:ext cx="762000" cy="259045"/>
    <xdr:sp macro="" textlink="">
      <xdr:nvSpPr>
        <xdr:cNvPr id="326" name="テキスト ボックス 325"/>
        <xdr:cNvSpPr txBox="1"/>
      </xdr:nvSpPr>
      <xdr:spPr>
        <a:xfrm>
          <a:off x="14020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142352</xdr:rowOff>
    </xdr:from>
    <xdr:ext cx="762000" cy="259045"/>
    <xdr:sp macro="" textlink="">
      <xdr:nvSpPr>
        <xdr:cNvPr id="328" name="テキスト ボックス 327"/>
        <xdr:cNvSpPr txBox="1"/>
      </xdr:nvSpPr>
      <xdr:spPr>
        <a:xfrm>
          <a:off x="13131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81947</xdr:rowOff>
    </xdr:from>
    <xdr:to>
      <xdr:col>81</xdr:col>
      <xdr:colOff>95250</xdr:colOff>
      <xdr:row>66</xdr:row>
      <xdr:rowOff>12097</xdr:rowOff>
    </xdr:to>
    <xdr:sp macro="" textlink="">
      <xdr:nvSpPr>
        <xdr:cNvPr id="334" name="楕円 333"/>
        <xdr:cNvSpPr/>
      </xdr:nvSpPr>
      <xdr:spPr>
        <a:xfrm>
          <a:off x="16967200" y="1122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54024</xdr:rowOff>
    </xdr:from>
    <xdr:ext cx="762000" cy="259045"/>
    <xdr:sp macro="" textlink="">
      <xdr:nvSpPr>
        <xdr:cNvPr id="335" name="定員管理の状況該当値テキスト"/>
        <xdr:cNvSpPr txBox="1"/>
      </xdr:nvSpPr>
      <xdr:spPr>
        <a:xfrm>
          <a:off x="17106900" y="1119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54801</xdr:rowOff>
    </xdr:from>
    <xdr:to>
      <xdr:col>77</xdr:col>
      <xdr:colOff>95250</xdr:colOff>
      <xdr:row>65</xdr:row>
      <xdr:rowOff>156401</xdr:rowOff>
    </xdr:to>
    <xdr:sp macro="" textlink="">
      <xdr:nvSpPr>
        <xdr:cNvPr id="336" name="楕円 335"/>
        <xdr:cNvSpPr/>
      </xdr:nvSpPr>
      <xdr:spPr>
        <a:xfrm>
          <a:off x="16129000" y="111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141178</xdr:rowOff>
    </xdr:from>
    <xdr:ext cx="736600" cy="259045"/>
    <xdr:sp macro="" textlink="">
      <xdr:nvSpPr>
        <xdr:cNvPr id="337" name="テキスト ボックス 336"/>
        <xdr:cNvSpPr txBox="1"/>
      </xdr:nvSpPr>
      <xdr:spPr>
        <a:xfrm>
          <a:off x="15798800" y="112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48768</xdr:rowOff>
    </xdr:from>
    <xdr:to>
      <xdr:col>73</xdr:col>
      <xdr:colOff>44450</xdr:colOff>
      <xdr:row>65</xdr:row>
      <xdr:rowOff>150368</xdr:rowOff>
    </xdr:to>
    <xdr:sp macro="" textlink="">
      <xdr:nvSpPr>
        <xdr:cNvPr id="338" name="楕円 337"/>
        <xdr:cNvSpPr/>
      </xdr:nvSpPr>
      <xdr:spPr>
        <a:xfrm>
          <a:off x="15240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135145</xdr:rowOff>
    </xdr:from>
    <xdr:ext cx="762000" cy="259045"/>
    <xdr:sp macro="" textlink="">
      <xdr:nvSpPr>
        <xdr:cNvPr id="339" name="テキスト ボックス 338"/>
        <xdr:cNvSpPr txBox="1"/>
      </xdr:nvSpPr>
      <xdr:spPr>
        <a:xfrm>
          <a:off x="14909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34290</xdr:rowOff>
    </xdr:from>
    <xdr:to>
      <xdr:col>68</xdr:col>
      <xdr:colOff>203200</xdr:colOff>
      <xdr:row>65</xdr:row>
      <xdr:rowOff>135890</xdr:rowOff>
    </xdr:to>
    <xdr:sp macro="" textlink="">
      <xdr:nvSpPr>
        <xdr:cNvPr id="340" name="楕円 339"/>
        <xdr:cNvSpPr/>
      </xdr:nvSpPr>
      <xdr:spPr>
        <a:xfrm>
          <a:off x="14351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120667</xdr:rowOff>
    </xdr:from>
    <xdr:ext cx="762000" cy="259045"/>
    <xdr:sp macro="" textlink="">
      <xdr:nvSpPr>
        <xdr:cNvPr id="341" name="テキスト ボックス 340"/>
        <xdr:cNvSpPr txBox="1"/>
      </xdr:nvSpPr>
      <xdr:spPr>
        <a:xfrm>
          <a:off x="14020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152654</xdr:rowOff>
    </xdr:from>
    <xdr:to>
      <xdr:col>64</xdr:col>
      <xdr:colOff>152400</xdr:colOff>
      <xdr:row>65</xdr:row>
      <xdr:rowOff>82804</xdr:rowOff>
    </xdr:to>
    <xdr:sp macro="" textlink="">
      <xdr:nvSpPr>
        <xdr:cNvPr id="342" name="楕円 341"/>
        <xdr:cNvSpPr/>
      </xdr:nvSpPr>
      <xdr:spPr>
        <a:xfrm>
          <a:off x="13462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67581</xdr:rowOff>
    </xdr:from>
    <xdr:ext cx="762000" cy="259045"/>
    <xdr:sp macro="" textlink="">
      <xdr:nvSpPr>
        <xdr:cNvPr id="343" name="テキスト ボックス 342"/>
        <xdr:cNvSpPr txBox="1"/>
      </xdr:nvSpPr>
      <xdr:spPr>
        <a:xfrm>
          <a:off x="13131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の実施時期の選択、銀行等引受資金の繰上償還の実施により、類似団体と比較して低い水準を維持してきたが、大規模な施設の整備事業等が継続したため上昇傾向にあったが、行財政改革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ポイントの減少となった。これらの起債に係る償還と借り換えや繰上げ、そして以後の事業の実施など全体的なバランスを見極めながら比率の上昇を抑制するよう努める。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94827</xdr:rowOff>
    </xdr:to>
    <xdr:cxnSp macro="">
      <xdr:nvCxnSpPr>
        <xdr:cNvPr id="377" name="直線コネクタ 376"/>
        <xdr:cNvCxnSpPr/>
      </xdr:nvCxnSpPr>
      <xdr:spPr>
        <a:xfrm flipV="1">
          <a:off x="16179800" y="692869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20337</xdr:rowOff>
    </xdr:from>
    <xdr:ext cx="762000" cy="259045"/>
    <xdr:sp macro="" textlink="">
      <xdr:nvSpPr>
        <xdr:cNvPr id="378" name="公債費負担の状況平均値テキスト"/>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40</xdr:row>
      <xdr:rowOff>151130</xdr:rowOff>
    </xdr:to>
    <xdr:cxnSp macro="">
      <xdr:nvCxnSpPr>
        <xdr:cNvPr id="380" name="直線コネクタ 379"/>
        <xdr:cNvCxnSpPr/>
      </xdr:nvCxnSpPr>
      <xdr:spPr>
        <a:xfrm flipV="1">
          <a:off x="15290800" y="69528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82" name="テキスト ボックス 381"/>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40</xdr:row>
      <xdr:rowOff>167217</xdr:rowOff>
    </xdr:to>
    <xdr:cxnSp macro="">
      <xdr:nvCxnSpPr>
        <xdr:cNvPr id="383" name="直線コネクタ 382"/>
        <xdr:cNvCxnSpPr/>
      </xdr:nvCxnSpPr>
      <xdr:spPr>
        <a:xfrm flipV="1">
          <a:off x="14401800" y="700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5" name="テキスト ボックス 384"/>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40</xdr:row>
      <xdr:rowOff>167217</xdr:rowOff>
    </xdr:to>
    <xdr:cxnSp macro="">
      <xdr:nvCxnSpPr>
        <xdr:cNvPr id="386" name="直線コネクタ 385"/>
        <xdr:cNvCxnSpPr/>
      </xdr:nvCxnSpPr>
      <xdr:spPr>
        <a:xfrm>
          <a:off x="13512800" y="69689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8" name="テキスト ボックス 387"/>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0" name="テキスト ボックス 389"/>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96" name="楕円 395"/>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163423</xdr:rowOff>
    </xdr:from>
    <xdr:ext cx="762000" cy="259045"/>
    <xdr:sp macro="" textlink="">
      <xdr:nvSpPr>
        <xdr:cNvPr id="397" name="公債費負担の状況該当値テキスト"/>
        <xdr:cNvSpPr txBox="1"/>
      </xdr:nvSpPr>
      <xdr:spPr>
        <a:xfrm>
          <a:off x="17106900" y="684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398" name="楕円 397"/>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130404</xdr:rowOff>
    </xdr:from>
    <xdr:ext cx="736600" cy="259045"/>
    <xdr:sp macro="" textlink="">
      <xdr:nvSpPr>
        <xdr:cNvPr id="399" name="テキスト ボックス 398"/>
        <xdr:cNvSpPr txBox="1"/>
      </xdr:nvSpPr>
      <xdr:spPr>
        <a:xfrm>
          <a:off x="15798800" y="69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0" name="楕円 399"/>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401" name="テキスト ボックス 400"/>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2" name="楕円 401"/>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03" name="テキスト ボックス 402"/>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4" name="楕円 403"/>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146490</xdr:rowOff>
    </xdr:from>
    <xdr:ext cx="762000" cy="259045"/>
    <xdr:sp macro="" textlink="">
      <xdr:nvSpPr>
        <xdr:cNvPr id="405" name="テキスト ボックス 404"/>
        <xdr:cNvSpPr txBox="1"/>
      </xdr:nvSpPr>
      <xdr:spPr>
        <a:xfrm>
          <a:off x="13131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行財政改革により充当可能特定財源確保によって将来負担比率は発生していない。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62290</xdr:rowOff>
    </xdr:from>
    <xdr:to>
      <xdr:col>68</xdr:col>
      <xdr:colOff>203200</xdr:colOff>
      <xdr:row>13</xdr:row>
      <xdr:rowOff>163890</xdr:rowOff>
    </xdr:to>
    <xdr:sp macro="" textlink="">
      <xdr:nvSpPr>
        <xdr:cNvPr id="456" name="楕円 455"/>
        <xdr:cNvSpPr/>
      </xdr:nvSpPr>
      <xdr:spPr>
        <a:xfrm>
          <a:off x="14351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148667</xdr:rowOff>
    </xdr:from>
    <xdr:ext cx="762000" cy="259045"/>
    <xdr:sp macro="" textlink="">
      <xdr:nvSpPr>
        <xdr:cNvPr id="457" name="テキスト ボックス 456"/>
        <xdr:cNvSpPr txBox="1"/>
      </xdr:nvSpPr>
      <xdr:spPr>
        <a:xfrm>
          <a:off x="14020800" y="23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5,144
5,052
402.88
8,205,392
7,598,928
597,357
4,136,813
6,436,481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独自施策等による特殊要因により平均値を上回っているが、これまで同様、今後も適正な人員管理に配慮を続けることに加え、直営施設の委託化なども視野に入れながら人件費関係経費全体として、どのように抑制すべきか検討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66040</xdr:rowOff>
    </xdr:from>
    <xdr:to>
      <xdr:col>24</xdr:col>
      <xdr:colOff>25400</xdr:colOff>
      <xdr:row>40</xdr:row>
      <xdr:rowOff>119380</xdr:rowOff>
    </xdr:to>
    <xdr:cxnSp macro="">
      <xdr:nvCxnSpPr>
        <xdr:cNvPr id="66" name="直線コネクタ 65"/>
        <xdr:cNvCxnSpPr/>
      </xdr:nvCxnSpPr>
      <xdr:spPr>
        <a:xfrm>
          <a:off x="3987800" y="69240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66040</xdr:rowOff>
    </xdr:from>
    <xdr:to>
      <xdr:col>19</xdr:col>
      <xdr:colOff>187325</xdr:colOff>
      <xdr:row>41</xdr:row>
      <xdr:rowOff>46990</xdr:rowOff>
    </xdr:to>
    <xdr:cxnSp macro="">
      <xdr:nvCxnSpPr>
        <xdr:cNvPr id="69" name="直線コネクタ 68"/>
        <xdr:cNvCxnSpPr/>
      </xdr:nvCxnSpPr>
      <xdr:spPr>
        <a:xfrm flipV="1">
          <a:off x="3098800" y="6924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81280</xdr:rowOff>
    </xdr:from>
    <xdr:to>
      <xdr:col>15</xdr:col>
      <xdr:colOff>98425</xdr:colOff>
      <xdr:row>41</xdr:row>
      <xdr:rowOff>46990</xdr:rowOff>
    </xdr:to>
    <xdr:cxnSp macro="">
      <xdr:nvCxnSpPr>
        <xdr:cNvPr id="72" name="直線コネクタ 71"/>
        <xdr:cNvCxnSpPr/>
      </xdr:nvCxnSpPr>
      <xdr:spPr>
        <a:xfrm>
          <a:off x="2209800" y="69392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xdr:rowOff>
    </xdr:from>
    <xdr:to>
      <xdr:col>11</xdr:col>
      <xdr:colOff>9525</xdr:colOff>
      <xdr:row>40</xdr:row>
      <xdr:rowOff>81280</xdr:rowOff>
    </xdr:to>
    <xdr:cxnSp macro="">
      <xdr:nvCxnSpPr>
        <xdr:cNvPr id="75" name="直線コネクタ 74"/>
        <xdr:cNvCxnSpPr/>
      </xdr:nvCxnSpPr>
      <xdr:spPr>
        <a:xfrm>
          <a:off x="1320800" y="6870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68580</xdr:rowOff>
    </xdr:from>
    <xdr:to>
      <xdr:col>24</xdr:col>
      <xdr:colOff>76200</xdr:colOff>
      <xdr:row>40</xdr:row>
      <xdr:rowOff>170180</xdr:rowOff>
    </xdr:to>
    <xdr:sp macro="" textlink="">
      <xdr:nvSpPr>
        <xdr:cNvPr id="85" name="楕円 84"/>
        <xdr:cNvSpPr/>
      </xdr:nvSpPr>
      <xdr:spPr>
        <a:xfrm>
          <a:off x="47752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40657</xdr:rowOff>
    </xdr:from>
    <xdr:ext cx="762000" cy="259045"/>
    <xdr:sp macro="" textlink="">
      <xdr:nvSpPr>
        <xdr:cNvPr id="86" name="人件費該当値テキスト"/>
        <xdr:cNvSpPr txBox="1"/>
      </xdr:nvSpPr>
      <xdr:spPr>
        <a:xfrm>
          <a:off x="49149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15240</xdr:rowOff>
    </xdr:from>
    <xdr:to>
      <xdr:col>20</xdr:col>
      <xdr:colOff>38100</xdr:colOff>
      <xdr:row>40</xdr:row>
      <xdr:rowOff>116840</xdr:rowOff>
    </xdr:to>
    <xdr:sp macro="" textlink="">
      <xdr:nvSpPr>
        <xdr:cNvPr id="87" name="楕円 86"/>
        <xdr:cNvSpPr/>
      </xdr:nvSpPr>
      <xdr:spPr>
        <a:xfrm>
          <a:off x="3937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101617</xdr:rowOff>
    </xdr:from>
    <xdr:ext cx="736600" cy="259045"/>
    <xdr:sp macro="" textlink="">
      <xdr:nvSpPr>
        <xdr:cNvPr id="88" name="テキスト ボックス 87"/>
        <xdr:cNvSpPr txBox="1"/>
      </xdr:nvSpPr>
      <xdr:spPr>
        <a:xfrm>
          <a:off x="3606800" y="695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167640</xdr:rowOff>
    </xdr:from>
    <xdr:to>
      <xdr:col>15</xdr:col>
      <xdr:colOff>149225</xdr:colOff>
      <xdr:row>41</xdr:row>
      <xdr:rowOff>97790</xdr:rowOff>
    </xdr:to>
    <xdr:sp macro="" textlink="">
      <xdr:nvSpPr>
        <xdr:cNvPr id="89" name="楕円 88"/>
        <xdr:cNvSpPr/>
      </xdr:nvSpPr>
      <xdr:spPr>
        <a:xfrm>
          <a:off x="3048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82567</xdr:rowOff>
    </xdr:from>
    <xdr:ext cx="762000" cy="259045"/>
    <xdr:sp macro="" textlink="">
      <xdr:nvSpPr>
        <xdr:cNvPr id="90" name="テキスト ボックス 89"/>
        <xdr:cNvSpPr txBox="1"/>
      </xdr:nvSpPr>
      <xdr:spPr>
        <a:xfrm>
          <a:off x="2717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30480</xdr:rowOff>
    </xdr:from>
    <xdr:to>
      <xdr:col>11</xdr:col>
      <xdr:colOff>60325</xdr:colOff>
      <xdr:row>40</xdr:row>
      <xdr:rowOff>132080</xdr:rowOff>
    </xdr:to>
    <xdr:sp macro="" textlink="">
      <xdr:nvSpPr>
        <xdr:cNvPr id="91" name="楕円 90"/>
        <xdr:cNvSpPr/>
      </xdr:nvSpPr>
      <xdr:spPr>
        <a:xfrm>
          <a:off x="2159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116857</xdr:rowOff>
    </xdr:from>
    <xdr:ext cx="762000" cy="259045"/>
    <xdr:sp macro="" textlink="">
      <xdr:nvSpPr>
        <xdr:cNvPr id="92" name="テキスト ボックス 91"/>
        <xdr:cNvSpPr txBox="1"/>
      </xdr:nvSpPr>
      <xdr:spPr>
        <a:xfrm>
          <a:off x="1828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3" name="楕円 92"/>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4" name="テキスト ボックス 93"/>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年度発足した行財政改革本部を中心とした行財政改革による取り組みの結果、類似団体平均よりも低い数値となっている。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燃料や物価の高騰など経費の増加に伴い、物件費が上昇しており、今後も物価高騰による物件費等の増加が見込まれるが、町民の安全安心を第一と考えながら、町の財政全体としてどうあるべきか慎重に考慮して方向性を見極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75565</xdr:rowOff>
    </xdr:from>
    <xdr:to>
      <xdr:col>82</xdr:col>
      <xdr:colOff>107950</xdr:colOff>
      <xdr:row>13</xdr:row>
      <xdr:rowOff>92710</xdr:rowOff>
    </xdr:to>
    <xdr:cxnSp macro="">
      <xdr:nvCxnSpPr>
        <xdr:cNvPr id="123" name="直線コネクタ 122"/>
        <xdr:cNvCxnSpPr/>
      </xdr:nvCxnSpPr>
      <xdr:spPr>
        <a:xfrm>
          <a:off x="15671800" y="230441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75565</xdr:rowOff>
    </xdr:from>
    <xdr:to>
      <xdr:col>78</xdr:col>
      <xdr:colOff>69850</xdr:colOff>
      <xdr:row>13</xdr:row>
      <xdr:rowOff>75565</xdr:rowOff>
    </xdr:to>
    <xdr:cxnSp macro="">
      <xdr:nvCxnSpPr>
        <xdr:cNvPr id="126" name="直線コネクタ 125"/>
        <xdr:cNvCxnSpPr/>
      </xdr:nvCxnSpPr>
      <xdr:spPr>
        <a:xfrm>
          <a:off x="14782800" y="2304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75565</xdr:rowOff>
    </xdr:from>
    <xdr:to>
      <xdr:col>73</xdr:col>
      <xdr:colOff>180975</xdr:colOff>
      <xdr:row>14</xdr:row>
      <xdr:rowOff>144145</xdr:rowOff>
    </xdr:to>
    <xdr:cxnSp macro="">
      <xdr:nvCxnSpPr>
        <xdr:cNvPr id="129" name="直線コネクタ 128"/>
        <xdr:cNvCxnSpPr/>
      </xdr:nvCxnSpPr>
      <xdr:spPr>
        <a:xfrm flipV="1">
          <a:off x="13893800" y="230441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xdr:rowOff>
    </xdr:from>
    <xdr:to>
      <xdr:col>69</xdr:col>
      <xdr:colOff>92075</xdr:colOff>
      <xdr:row>14</xdr:row>
      <xdr:rowOff>144145</xdr:rowOff>
    </xdr:to>
    <xdr:cxnSp macro="">
      <xdr:nvCxnSpPr>
        <xdr:cNvPr id="132" name="直線コネクタ 131"/>
        <xdr:cNvCxnSpPr/>
      </xdr:nvCxnSpPr>
      <xdr:spPr>
        <a:xfrm>
          <a:off x="13004800" y="240728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4" name="テキスト ボックス 133"/>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36" name="テキスト ボックス 135"/>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41910</xdr:rowOff>
    </xdr:from>
    <xdr:to>
      <xdr:col>82</xdr:col>
      <xdr:colOff>158750</xdr:colOff>
      <xdr:row>13</xdr:row>
      <xdr:rowOff>143510</xdr:rowOff>
    </xdr:to>
    <xdr:sp macro="" textlink="">
      <xdr:nvSpPr>
        <xdr:cNvPr id="142" name="楕円 141"/>
        <xdr:cNvSpPr/>
      </xdr:nvSpPr>
      <xdr:spPr>
        <a:xfrm>
          <a:off x="164592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121937</xdr:rowOff>
    </xdr:from>
    <xdr:ext cx="762000" cy="259045"/>
    <xdr:sp macro="" textlink="">
      <xdr:nvSpPr>
        <xdr:cNvPr id="143" name="物件費該当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24765</xdr:rowOff>
    </xdr:from>
    <xdr:to>
      <xdr:col>78</xdr:col>
      <xdr:colOff>120650</xdr:colOff>
      <xdr:row>13</xdr:row>
      <xdr:rowOff>126365</xdr:rowOff>
    </xdr:to>
    <xdr:sp macro="" textlink="">
      <xdr:nvSpPr>
        <xdr:cNvPr id="144" name="楕円 143"/>
        <xdr:cNvSpPr/>
      </xdr:nvSpPr>
      <xdr:spPr>
        <a:xfrm>
          <a:off x="15621000" y="225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136542</xdr:rowOff>
    </xdr:from>
    <xdr:ext cx="736600" cy="259045"/>
    <xdr:sp macro="" textlink="">
      <xdr:nvSpPr>
        <xdr:cNvPr id="145" name="テキスト ボックス 144"/>
        <xdr:cNvSpPr txBox="1"/>
      </xdr:nvSpPr>
      <xdr:spPr>
        <a:xfrm>
          <a:off x="15290800" y="202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24765</xdr:rowOff>
    </xdr:from>
    <xdr:to>
      <xdr:col>74</xdr:col>
      <xdr:colOff>31750</xdr:colOff>
      <xdr:row>13</xdr:row>
      <xdr:rowOff>126365</xdr:rowOff>
    </xdr:to>
    <xdr:sp macro="" textlink="">
      <xdr:nvSpPr>
        <xdr:cNvPr id="146" name="楕円 145"/>
        <xdr:cNvSpPr/>
      </xdr:nvSpPr>
      <xdr:spPr>
        <a:xfrm>
          <a:off x="14732000" y="225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136542</xdr:rowOff>
    </xdr:from>
    <xdr:ext cx="762000" cy="259045"/>
    <xdr:sp macro="" textlink="">
      <xdr:nvSpPr>
        <xdr:cNvPr id="147" name="テキスト ボックス 146"/>
        <xdr:cNvSpPr txBox="1"/>
      </xdr:nvSpPr>
      <xdr:spPr>
        <a:xfrm>
          <a:off x="14401800" y="202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93345</xdr:rowOff>
    </xdr:from>
    <xdr:to>
      <xdr:col>69</xdr:col>
      <xdr:colOff>142875</xdr:colOff>
      <xdr:row>15</xdr:row>
      <xdr:rowOff>23495</xdr:rowOff>
    </xdr:to>
    <xdr:sp macro="" textlink="">
      <xdr:nvSpPr>
        <xdr:cNvPr id="148" name="楕円 147"/>
        <xdr:cNvSpPr/>
      </xdr:nvSpPr>
      <xdr:spPr>
        <a:xfrm>
          <a:off x="13843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33672</xdr:rowOff>
    </xdr:from>
    <xdr:ext cx="762000" cy="259045"/>
    <xdr:sp macro="" textlink="">
      <xdr:nvSpPr>
        <xdr:cNvPr id="149" name="テキスト ボックス 148"/>
        <xdr:cNvSpPr txBox="1"/>
      </xdr:nvSpPr>
      <xdr:spPr>
        <a:xfrm>
          <a:off x="13512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127635</xdr:rowOff>
    </xdr:from>
    <xdr:to>
      <xdr:col>65</xdr:col>
      <xdr:colOff>53975</xdr:colOff>
      <xdr:row>14</xdr:row>
      <xdr:rowOff>57785</xdr:rowOff>
    </xdr:to>
    <xdr:sp macro="" textlink="">
      <xdr:nvSpPr>
        <xdr:cNvPr id="150" name="楕円 149"/>
        <xdr:cNvSpPr/>
      </xdr:nvSpPr>
      <xdr:spPr>
        <a:xfrm>
          <a:off x="129540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67962</xdr:rowOff>
    </xdr:from>
    <xdr:ext cx="762000" cy="259045"/>
    <xdr:sp macro="" textlink="">
      <xdr:nvSpPr>
        <xdr:cNvPr id="151" name="テキスト ボックス 150"/>
        <xdr:cNvSpPr txBox="1"/>
      </xdr:nvSpPr>
      <xdr:spPr>
        <a:xfrm>
          <a:off x="12623800" y="212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医療費、身体障害者扶助対象者が類似団体よりも少ないと推測されるが、医療費助成の対象や、母子保健事業に係る費用の助成対象拡大等を検討中であり、その影響に留意しながら、財政事情に見合った行政サービスの提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127000</xdr:rowOff>
    </xdr:from>
    <xdr:to>
      <xdr:col>24</xdr:col>
      <xdr:colOff>25400</xdr:colOff>
      <xdr:row>52</xdr:row>
      <xdr:rowOff>127000</xdr:rowOff>
    </xdr:to>
    <xdr:cxnSp macro="">
      <xdr:nvCxnSpPr>
        <xdr:cNvPr id="184" name="直線コネクタ 183"/>
        <xdr:cNvCxnSpPr/>
      </xdr:nvCxnSpPr>
      <xdr:spPr>
        <a:xfrm>
          <a:off x="3987800" y="904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5" name="扶助費平均値テキスト"/>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127000</xdr:rowOff>
    </xdr:from>
    <xdr:to>
      <xdr:col>19</xdr:col>
      <xdr:colOff>187325</xdr:colOff>
      <xdr:row>52</xdr:row>
      <xdr:rowOff>146050</xdr:rowOff>
    </xdr:to>
    <xdr:cxnSp macro="">
      <xdr:nvCxnSpPr>
        <xdr:cNvPr id="187" name="直線コネクタ 186"/>
        <xdr:cNvCxnSpPr/>
      </xdr:nvCxnSpPr>
      <xdr:spPr>
        <a:xfrm flipV="1">
          <a:off x="3098800" y="9042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48277</xdr:rowOff>
    </xdr:from>
    <xdr:ext cx="736600" cy="259045"/>
    <xdr:sp macro="" textlink="">
      <xdr:nvSpPr>
        <xdr:cNvPr id="189" name="テキスト ボックス 188"/>
        <xdr:cNvSpPr txBox="1"/>
      </xdr:nvSpPr>
      <xdr:spPr>
        <a:xfrm>
          <a:off x="3606800" y="947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146050</xdr:rowOff>
    </xdr:from>
    <xdr:to>
      <xdr:col>15</xdr:col>
      <xdr:colOff>98425</xdr:colOff>
      <xdr:row>53</xdr:row>
      <xdr:rowOff>50800</xdr:rowOff>
    </xdr:to>
    <xdr:cxnSp macro="">
      <xdr:nvCxnSpPr>
        <xdr:cNvPr id="190" name="直線コネクタ 189"/>
        <xdr:cNvCxnSpPr/>
      </xdr:nvCxnSpPr>
      <xdr:spPr>
        <a:xfrm flipV="1">
          <a:off x="2209800" y="9061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92" name="テキスト ボックス 191"/>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50800</xdr:rowOff>
    </xdr:to>
    <xdr:cxnSp macro="">
      <xdr:nvCxnSpPr>
        <xdr:cNvPr id="193" name="直線コネクタ 192"/>
        <xdr:cNvCxnSpPr/>
      </xdr:nvCxnSpPr>
      <xdr:spPr>
        <a:xfrm>
          <a:off x="1320800" y="9080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195" name="テキスト ボックス 194"/>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197" name="テキスト ボックス 196"/>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76200</xdr:rowOff>
    </xdr:from>
    <xdr:to>
      <xdr:col>24</xdr:col>
      <xdr:colOff>76200</xdr:colOff>
      <xdr:row>53</xdr:row>
      <xdr:rowOff>6350</xdr:rowOff>
    </xdr:to>
    <xdr:sp macro="" textlink="">
      <xdr:nvSpPr>
        <xdr:cNvPr id="203" name="楕円 202"/>
        <xdr:cNvSpPr/>
      </xdr:nvSpPr>
      <xdr:spPr>
        <a:xfrm>
          <a:off x="4775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156227</xdr:rowOff>
    </xdr:from>
    <xdr:ext cx="762000" cy="259045"/>
    <xdr:sp macro="" textlink="">
      <xdr:nvSpPr>
        <xdr:cNvPr id="204" name="扶助費該当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76200</xdr:rowOff>
    </xdr:from>
    <xdr:to>
      <xdr:col>20</xdr:col>
      <xdr:colOff>38100</xdr:colOff>
      <xdr:row>53</xdr:row>
      <xdr:rowOff>6350</xdr:rowOff>
    </xdr:to>
    <xdr:sp macro="" textlink="">
      <xdr:nvSpPr>
        <xdr:cNvPr id="205" name="楕円 204"/>
        <xdr:cNvSpPr/>
      </xdr:nvSpPr>
      <xdr:spPr>
        <a:xfrm>
          <a:off x="3937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16527</xdr:rowOff>
    </xdr:from>
    <xdr:ext cx="736600" cy="259045"/>
    <xdr:sp macro="" textlink="">
      <xdr:nvSpPr>
        <xdr:cNvPr id="206" name="テキスト ボックス 205"/>
        <xdr:cNvSpPr txBox="1"/>
      </xdr:nvSpPr>
      <xdr:spPr>
        <a:xfrm>
          <a:off x="3606800" y="876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95250</xdr:rowOff>
    </xdr:from>
    <xdr:to>
      <xdr:col>15</xdr:col>
      <xdr:colOff>149225</xdr:colOff>
      <xdr:row>53</xdr:row>
      <xdr:rowOff>25400</xdr:rowOff>
    </xdr:to>
    <xdr:sp macro="" textlink="">
      <xdr:nvSpPr>
        <xdr:cNvPr id="207" name="楕円 206"/>
        <xdr:cNvSpPr/>
      </xdr:nvSpPr>
      <xdr:spPr>
        <a:xfrm>
          <a:off x="3048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35577</xdr:rowOff>
    </xdr:from>
    <xdr:ext cx="762000" cy="259045"/>
    <xdr:sp macro="" textlink="">
      <xdr:nvSpPr>
        <xdr:cNvPr id="208" name="テキスト ボックス 207"/>
        <xdr:cNvSpPr txBox="1"/>
      </xdr:nvSpPr>
      <xdr:spPr>
        <a:xfrm>
          <a:off x="2717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09" name="楕円 208"/>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0" name="テキスト ボックス 209"/>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1" name="楕円 210"/>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2" name="テキスト ボックス 211"/>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類似団体平均より下回っているのは、各特別会計への繰出金を抑制しているためであり、簡易水道事業、下水道事業において更なる経費の抑制に努める。</a:t>
          </a:r>
        </a:p>
        <a:p>
          <a:r>
            <a:rPr kumimoji="1" lang="ja-JP" altLang="en-US" sz="1300">
              <a:latin typeface="ＭＳ Ｐゴシック" panose="020B0600070205080204" pitchFamily="50" charset="-128"/>
              <a:ea typeface="ＭＳ Ｐゴシック" panose="020B0600070205080204" pitchFamily="50" charset="-128"/>
            </a:rPr>
            <a:t>　また、介護保険事業では、高齢化率の低さが一要因となっているものの、今後の傾向に留意して適切に対応していく。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8890</xdr:rowOff>
    </xdr:to>
    <xdr:cxnSp macro="">
      <xdr:nvCxnSpPr>
        <xdr:cNvPr id="245" name="直線コネクタ 244"/>
        <xdr:cNvCxnSpPr/>
      </xdr:nvCxnSpPr>
      <xdr:spPr>
        <a:xfrm>
          <a:off x="15671800" y="93853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31750</xdr:rowOff>
    </xdr:to>
    <xdr:cxnSp macro="">
      <xdr:nvCxnSpPr>
        <xdr:cNvPr id="248" name="直線コネクタ 247"/>
        <xdr:cNvCxnSpPr/>
      </xdr:nvCxnSpPr>
      <xdr:spPr>
        <a:xfrm flipV="1">
          <a:off x="14782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153670</xdr:rowOff>
    </xdr:to>
    <xdr:cxnSp macro="">
      <xdr:nvCxnSpPr>
        <xdr:cNvPr id="251" name="直線コネクタ 250"/>
        <xdr:cNvCxnSpPr/>
      </xdr:nvCxnSpPr>
      <xdr:spPr>
        <a:xfrm flipV="1">
          <a:off x="13893800" y="94615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153670</xdr:rowOff>
    </xdr:to>
    <xdr:cxnSp macro="">
      <xdr:nvCxnSpPr>
        <xdr:cNvPr id="254" name="直線コネクタ 253"/>
        <xdr:cNvCxnSpPr/>
      </xdr:nvCxnSpPr>
      <xdr:spPr>
        <a:xfrm>
          <a:off x="13004800" y="9476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71137</xdr:rowOff>
    </xdr:from>
    <xdr:ext cx="762000" cy="259045"/>
    <xdr:sp macro="" textlink="">
      <xdr:nvSpPr>
        <xdr:cNvPr id="256" name="テキスト ボックス 255"/>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78757</xdr:rowOff>
    </xdr:from>
    <xdr:ext cx="762000" cy="259045"/>
    <xdr:sp macro="" textlink="">
      <xdr:nvSpPr>
        <xdr:cNvPr id="258" name="テキスト ボックス 257"/>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129540</xdr:rowOff>
    </xdr:from>
    <xdr:to>
      <xdr:col>82</xdr:col>
      <xdr:colOff>158750</xdr:colOff>
      <xdr:row>55</xdr:row>
      <xdr:rowOff>59690</xdr:rowOff>
    </xdr:to>
    <xdr:sp macro="" textlink="">
      <xdr:nvSpPr>
        <xdr:cNvPr id="264" name="楕円 263"/>
        <xdr:cNvSpPr/>
      </xdr:nvSpPr>
      <xdr:spPr>
        <a:xfrm>
          <a:off x="16459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146067</xdr:rowOff>
    </xdr:from>
    <xdr:ext cx="762000" cy="259045"/>
    <xdr:sp macro="" textlink="">
      <xdr:nvSpPr>
        <xdr:cNvPr id="265" name="その他該当値テキスト"/>
        <xdr:cNvSpPr txBox="1"/>
      </xdr:nvSpPr>
      <xdr:spPr>
        <a:xfrm>
          <a:off x="16598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66" name="楕円 265"/>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67" name="テキスト ボックス 266"/>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68" name="楕円 267"/>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69" name="テキスト ボックス 268"/>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0" name="楕円 269"/>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1" name="テキスト ボックス 270"/>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2" name="楕円 271"/>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3" name="テキスト ボックス 272"/>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アフターコロナにより各種事業の再開したことで各種補助金・助成金が増加し前年比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今後もコロナ禍以前と同様の数値になることが予想されるが、必要性を再検討し、対象事業や補助基準に関する適切な基準を設け、それに基づく見直しや廃止などを含めて実行することで現行水準の維持、更には向上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37</xdr:row>
      <xdr:rowOff>1270</xdr:rowOff>
    </xdr:to>
    <xdr:cxnSp macro="">
      <xdr:nvCxnSpPr>
        <xdr:cNvPr id="303" name="直線コネクタ 302"/>
        <xdr:cNvCxnSpPr/>
      </xdr:nvCxnSpPr>
      <xdr:spPr>
        <a:xfrm>
          <a:off x="15671800" y="618032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37</xdr:row>
      <xdr:rowOff>92710</xdr:rowOff>
    </xdr:to>
    <xdr:cxnSp macro="">
      <xdr:nvCxnSpPr>
        <xdr:cNvPr id="306" name="直線コネクタ 305"/>
        <xdr:cNvCxnSpPr/>
      </xdr:nvCxnSpPr>
      <xdr:spPr>
        <a:xfrm flipV="1">
          <a:off x="14782800" y="618032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38</xdr:row>
      <xdr:rowOff>44704</xdr:rowOff>
    </xdr:to>
    <xdr:cxnSp macro="">
      <xdr:nvCxnSpPr>
        <xdr:cNvPr id="309" name="直線コネクタ 308"/>
        <xdr:cNvCxnSpPr/>
      </xdr:nvCxnSpPr>
      <xdr:spPr>
        <a:xfrm flipV="1">
          <a:off x="13893800" y="643636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1" name="テキスト ボックス 310"/>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38</xdr:row>
      <xdr:rowOff>44704</xdr:rowOff>
    </xdr:to>
    <xdr:cxnSp macro="">
      <xdr:nvCxnSpPr>
        <xdr:cNvPr id="312" name="直線コネクタ 311"/>
        <xdr:cNvCxnSpPr/>
      </xdr:nvCxnSpPr>
      <xdr:spPr>
        <a:xfrm>
          <a:off x="13004800" y="6477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4" name="テキスト ボックス 313"/>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16" name="テキスト ボックス 315"/>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2" name="楕円 321"/>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23" name="補助費等該当値テキスト"/>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4" name="楕円 323"/>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5" name="テキスト ボックス 324"/>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6" name="楕円 325"/>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7" name="テキスト ボックス 326"/>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28" name="楕円 327"/>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29" name="テキスト ボックス 328"/>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0" name="楕円 329"/>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1" name="テキスト ボックス 330"/>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事業実施時期の選択による借入金の平準化、銀行等引受資金の繰上償還による起債残高の削減などにより類似団体を下回る数値となっている。今後、大型事業による借入れが予定されているが、今後過度に数値が高くならないよう将来設計の確保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168911</xdr:rowOff>
    </xdr:to>
    <xdr:cxnSp macro="">
      <xdr:nvCxnSpPr>
        <xdr:cNvPr id="363" name="直線コネクタ 362"/>
        <xdr:cNvCxnSpPr/>
      </xdr:nvCxnSpPr>
      <xdr:spPr>
        <a:xfrm flipV="1">
          <a:off x="3987800" y="1311528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135907</xdr:rowOff>
    </xdr:from>
    <xdr:ext cx="762000" cy="259045"/>
    <xdr:sp macro="" textlink="">
      <xdr:nvSpPr>
        <xdr:cNvPr id="364" name="公債費平均値テキスト"/>
        <xdr:cNvSpPr txBox="1"/>
      </xdr:nvSpPr>
      <xdr:spPr>
        <a:xfrm>
          <a:off x="4914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73660</xdr:rowOff>
    </xdr:from>
    <xdr:to>
      <xdr:col>19</xdr:col>
      <xdr:colOff>187325</xdr:colOff>
      <xdr:row>76</xdr:row>
      <xdr:rowOff>168911</xdr:rowOff>
    </xdr:to>
    <xdr:cxnSp macro="">
      <xdr:nvCxnSpPr>
        <xdr:cNvPr id="366" name="直線コネクタ 365"/>
        <xdr:cNvCxnSpPr/>
      </xdr:nvCxnSpPr>
      <xdr:spPr>
        <a:xfrm>
          <a:off x="3098800" y="12932410"/>
          <a:ext cx="889000" cy="26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8" name="テキスト ボックス 367"/>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92710</xdr:rowOff>
    </xdr:from>
    <xdr:to>
      <xdr:col>15</xdr:col>
      <xdr:colOff>98425</xdr:colOff>
      <xdr:row>75</xdr:row>
      <xdr:rowOff>73660</xdr:rowOff>
    </xdr:to>
    <xdr:cxnSp macro="">
      <xdr:nvCxnSpPr>
        <xdr:cNvPr id="369" name="直線コネクタ 368"/>
        <xdr:cNvCxnSpPr/>
      </xdr:nvCxnSpPr>
      <xdr:spPr>
        <a:xfrm>
          <a:off x="2209800" y="1278001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92710</xdr:rowOff>
    </xdr:from>
    <xdr:to>
      <xdr:col>11</xdr:col>
      <xdr:colOff>9525</xdr:colOff>
      <xdr:row>75</xdr:row>
      <xdr:rowOff>96520</xdr:rowOff>
    </xdr:to>
    <xdr:cxnSp macro="">
      <xdr:nvCxnSpPr>
        <xdr:cNvPr id="372" name="直線コネクタ 371"/>
        <xdr:cNvCxnSpPr/>
      </xdr:nvCxnSpPr>
      <xdr:spPr>
        <a:xfrm flipV="1">
          <a:off x="1320800" y="1278001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6" name="テキスト ボックス 375"/>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82" name="楕円 381"/>
        <xdr:cNvSpPr/>
      </xdr:nvSpPr>
      <xdr:spPr>
        <a:xfrm>
          <a:off x="4775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50817</xdr:rowOff>
    </xdr:from>
    <xdr:ext cx="762000" cy="259045"/>
    <xdr:sp macro="" textlink="">
      <xdr:nvSpPr>
        <xdr:cNvPr id="383" name="公債費該当値テキスト"/>
        <xdr:cNvSpPr txBox="1"/>
      </xdr:nvSpPr>
      <xdr:spPr>
        <a:xfrm>
          <a:off x="4914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118111</xdr:rowOff>
    </xdr:from>
    <xdr:to>
      <xdr:col>20</xdr:col>
      <xdr:colOff>38100</xdr:colOff>
      <xdr:row>77</xdr:row>
      <xdr:rowOff>48261</xdr:rowOff>
    </xdr:to>
    <xdr:sp macro="" textlink="">
      <xdr:nvSpPr>
        <xdr:cNvPr id="384" name="楕円 383"/>
        <xdr:cNvSpPr/>
      </xdr:nvSpPr>
      <xdr:spPr>
        <a:xfrm>
          <a:off x="3937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85" name="テキスト ボックス 384"/>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22860</xdr:rowOff>
    </xdr:from>
    <xdr:to>
      <xdr:col>15</xdr:col>
      <xdr:colOff>149225</xdr:colOff>
      <xdr:row>75</xdr:row>
      <xdr:rowOff>124460</xdr:rowOff>
    </xdr:to>
    <xdr:sp macro="" textlink="">
      <xdr:nvSpPr>
        <xdr:cNvPr id="386" name="楕円 385"/>
        <xdr:cNvSpPr/>
      </xdr:nvSpPr>
      <xdr:spPr>
        <a:xfrm>
          <a:off x="3048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134637</xdr:rowOff>
    </xdr:from>
    <xdr:ext cx="762000" cy="259045"/>
    <xdr:sp macro="" textlink="">
      <xdr:nvSpPr>
        <xdr:cNvPr id="387" name="テキスト ボックス 386"/>
        <xdr:cNvSpPr txBox="1"/>
      </xdr:nvSpPr>
      <xdr:spPr>
        <a:xfrm>
          <a:off x="2717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41910</xdr:rowOff>
    </xdr:from>
    <xdr:to>
      <xdr:col>11</xdr:col>
      <xdr:colOff>60325</xdr:colOff>
      <xdr:row>74</xdr:row>
      <xdr:rowOff>143510</xdr:rowOff>
    </xdr:to>
    <xdr:sp macro="" textlink="">
      <xdr:nvSpPr>
        <xdr:cNvPr id="388" name="楕円 387"/>
        <xdr:cNvSpPr/>
      </xdr:nvSpPr>
      <xdr:spPr>
        <a:xfrm>
          <a:off x="2159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153687</xdr:rowOff>
    </xdr:from>
    <xdr:ext cx="762000" cy="259045"/>
    <xdr:sp macro="" textlink="">
      <xdr:nvSpPr>
        <xdr:cNvPr id="389" name="テキスト ボックス 388"/>
        <xdr:cNvSpPr txBox="1"/>
      </xdr:nvSpPr>
      <xdr:spPr>
        <a:xfrm>
          <a:off x="1828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45720</xdr:rowOff>
    </xdr:from>
    <xdr:to>
      <xdr:col>6</xdr:col>
      <xdr:colOff>171450</xdr:colOff>
      <xdr:row>75</xdr:row>
      <xdr:rowOff>147320</xdr:rowOff>
    </xdr:to>
    <xdr:sp macro="" textlink="">
      <xdr:nvSpPr>
        <xdr:cNvPr id="390" name="楕円 389"/>
        <xdr:cNvSpPr/>
      </xdr:nvSpPr>
      <xdr:spPr>
        <a:xfrm>
          <a:off x="1270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157497</xdr:rowOff>
    </xdr:from>
    <xdr:ext cx="762000" cy="259045"/>
    <xdr:sp macro="" textlink="">
      <xdr:nvSpPr>
        <xdr:cNvPr id="391" name="テキスト ボックス 390"/>
        <xdr:cNvSpPr txBox="1"/>
      </xdr:nvSpPr>
      <xdr:spPr>
        <a:xfrm>
          <a:off x="939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行財政改革により前年度から</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ポイント減少しており、今後も各項目の分析内容を総合的に判断し、対応すべき内容の重点化を図り、行財政運営の安定化・スリム化に向け努力する。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50800</xdr:rowOff>
    </xdr:from>
    <xdr:to>
      <xdr:col>82</xdr:col>
      <xdr:colOff>107950</xdr:colOff>
      <xdr:row>76</xdr:row>
      <xdr:rowOff>81280</xdr:rowOff>
    </xdr:to>
    <xdr:cxnSp macro="">
      <xdr:nvCxnSpPr>
        <xdr:cNvPr id="424" name="直線コネクタ 423"/>
        <xdr:cNvCxnSpPr/>
      </xdr:nvCxnSpPr>
      <xdr:spPr>
        <a:xfrm>
          <a:off x="15671800" y="1290955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5" name="公債費以外平均値テキスト"/>
        <xdr:cNvSpPr txBox="1"/>
      </xdr:nvSpPr>
      <xdr:spPr>
        <a:xfrm>
          <a:off x="16598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50800</xdr:rowOff>
    </xdr:from>
    <xdr:to>
      <xdr:col>78</xdr:col>
      <xdr:colOff>69850</xdr:colOff>
      <xdr:row>77</xdr:row>
      <xdr:rowOff>39370</xdr:rowOff>
    </xdr:to>
    <xdr:cxnSp macro="">
      <xdr:nvCxnSpPr>
        <xdr:cNvPr id="427" name="直線コネクタ 426"/>
        <xdr:cNvCxnSpPr/>
      </xdr:nvCxnSpPr>
      <xdr:spPr>
        <a:xfrm flipV="1">
          <a:off x="14782800" y="1290955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39370</xdr:rowOff>
    </xdr:from>
    <xdr:to>
      <xdr:col>73</xdr:col>
      <xdr:colOff>180975</xdr:colOff>
      <xdr:row>78</xdr:row>
      <xdr:rowOff>138430</xdr:rowOff>
    </xdr:to>
    <xdr:cxnSp macro="">
      <xdr:nvCxnSpPr>
        <xdr:cNvPr id="430" name="直線コネクタ 429"/>
        <xdr:cNvCxnSpPr/>
      </xdr:nvCxnSpPr>
      <xdr:spPr>
        <a:xfrm flipV="1">
          <a:off x="13893800" y="1324102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2" name="テキスト ボックス 431"/>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50800</xdr:rowOff>
    </xdr:from>
    <xdr:to>
      <xdr:col>69</xdr:col>
      <xdr:colOff>92075</xdr:colOff>
      <xdr:row>78</xdr:row>
      <xdr:rowOff>138430</xdr:rowOff>
    </xdr:to>
    <xdr:cxnSp macro="">
      <xdr:nvCxnSpPr>
        <xdr:cNvPr id="433" name="直線コネクタ 432"/>
        <xdr:cNvCxnSpPr/>
      </xdr:nvCxnSpPr>
      <xdr:spPr>
        <a:xfrm>
          <a:off x="13004800" y="1325245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5" name="テキスト ボックス 434"/>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37" name="テキスト ボックス 436"/>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3" name="楕円 442"/>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4"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0</xdr:rowOff>
    </xdr:from>
    <xdr:to>
      <xdr:col>78</xdr:col>
      <xdr:colOff>120650</xdr:colOff>
      <xdr:row>75</xdr:row>
      <xdr:rowOff>101600</xdr:rowOff>
    </xdr:to>
    <xdr:sp macro="" textlink="">
      <xdr:nvSpPr>
        <xdr:cNvPr id="445" name="楕円 444"/>
        <xdr:cNvSpPr/>
      </xdr:nvSpPr>
      <xdr:spPr>
        <a:xfrm>
          <a:off x="15621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111777</xdr:rowOff>
    </xdr:from>
    <xdr:ext cx="736600" cy="259045"/>
    <xdr:sp macro="" textlink="">
      <xdr:nvSpPr>
        <xdr:cNvPr id="446" name="テキスト ボックス 445"/>
        <xdr:cNvSpPr txBox="1"/>
      </xdr:nvSpPr>
      <xdr:spPr>
        <a:xfrm>
          <a:off x="15290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160020</xdr:rowOff>
    </xdr:from>
    <xdr:to>
      <xdr:col>74</xdr:col>
      <xdr:colOff>31750</xdr:colOff>
      <xdr:row>77</xdr:row>
      <xdr:rowOff>90170</xdr:rowOff>
    </xdr:to>
    <xdr:sp macro="" textlink="">
      <xdr:nvSpPr>
        <xdr:cNvPr id="447" name="楕円 446"/>
        <xdr:cNvSpPr/>
      </xdr:nvSpPr>
      <xdr:spPr>
        <a:xfrm>
          <a:off x="14732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48" name="テキスト ボックス 447"/>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87630</xdr:rowOff>
    </xdr:from>
    <xdr:to>
      <xdr:col>69</xdr:col>
      <xdr:colOff>142875</xdr:colOff>
      <xdr:row>79</xdr:row>
      <xdr:rowOff>17780</xdr:rowOff>
    </xdr:to>
    <xdr:sp macro="" textlink="">
      <xdr:nvSpPr>
        <xdr:cNvPr id="449" name="楕円 448"/>
        <xdr:cNvSpPr/>
      </xdr:nvSpPr>
      <xdr:spPr>
        <a:xfrm>
          <a:off x="13843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50" name="テキスト ボックス 449"/>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51" name="楕円 450"/>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86377</xdr:rowOff>
    </xdr:from>
    <xdr:ext cx="762000" cy="259045"/>
    <xdr:sp macro="" textlink="">
      <xdr:nvSpPr>
        <xdr:cNvPr id="452" name="テキスト ボックス 451"/>
        <xdr:cNvSpPr txBox="1"/>
      </xdr:nvSpPr>
      <xdr:spPr>
        <a:xfrm>
          <a:off x="12623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41072</xdr:rowOff>
    </xdr:from>
    <xdr:to>
      <xdr:col>29</xdr:col>
      <xdr:colOff>127000</xdr:colOff>
      <xdr:row>14</xdr:row>
      <xdr:rowOff>84365</xdr:rowOff>
    </xdr:to>
    <xdr:cxnSp macro="">
      <xdr:nvCxnSpPr>
        <xdr:cNvPr id="48" name="直線コネクタ 47"/>
        <xdr:cNvCxnSpPr/>
      </xdr:nvCxnSpPr>
      <xdr:spPr bwMode="auto">
        <a:xfrm flipV="1">
          <a:off x="5003800" y="2488997"/>
          <a:ext cx="647700" cy="43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2866</xdr:rowOff>
    </xdr:from>
    <xdr:ext cx="762000" cy="259045"/>
    <xdr:sp macro="" textlink="">
      <xdr:nvSpPr>
        <xdr:cNvPr id="49" name="人口1人当たり決算額の推移平均値テキスト130"/>
        <xdr:cNvSpPr txBox="1"/>
      </xdr:nvSpPr>
      <xdr:spPr>
        <a:xfrm>
          <a:off x="5740400" y="296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84365</xdr:rowOff>
    </xdr:from>
    <xdr:to>
      <xdr:col>26</xdr:col>
      <xdr:colOff>50800</xdr:colOff>
      <xdr:row>14</xdr:row>
      <xdr:rowOff>104161</xdr:rowOff>
    </xdr:to>
    <xdr:cxnSp macro="">
      <xdr:nvCxnSpPr>
        <xdr:cNvPr id="51" name="直線コネクタ 50"/>
        <xdr:cNvCxnSpPr/>
      </xdr:nvCxnSpPr>
      <xdr:spPr bwMode="auto">
        <a:xfrm flipV="1">
          <a:off x="4305300" y="2532290"/>
          <a:ext cx="698500" cy="19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141732</xdr:rowOff>
    </xdr:from>
    <xdr:ext cx="736600" cy="259045"/>
    <xdr:sp macro="" textlink="">
      <xdr:nvSpPr>
        <xdr:cNvPr id="53" name="テキスト ボックス 52"/>
        <xdr:cNvSpPr txBox="1"/>
      </xdr:nvSpPr>
      <xdr:spPr>
        <a:xfrm>
          <a:off x="4622800" y="310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104161</xdr:rowOff>
    </xdr:from>
    <xdr:to>
      <xdr:col>22</xdr:col>
      <xdr:colOff>114300</xdr:colOff>
      <xdr:row>14</xdr:row>
      <xdr:rowOff>131278</xdr:rowOff>
    </xdr:to>
    <xdr:cxnSp macro="">
      <xdr:nvCxnSpPr>
        <xdr:cNvPr id="54" name="直線コネクタ 53"/>
        <xdr:cNvCxnSpPr/>
      </xdr:nvCxnSpPr>
      <xdr:spPr bwMode="auto">
        <a:xfrm flipV="1">
          <a:off x="3606800" y="2552086"/>
          <a:ext cx="698500" cy="27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167536</xdr:rowOff>
    </xdr:from>
    <xdr:ext cx="762000" cy="259045"/>
    <xdr:sp macro="" textlink="">
      <xdr:nvSpPr>
        <xdr:cNvPr id="56" name="テキスト ボックス 55"/>
        <xdr:cNvSpPr txBox="1"/>
      </xdr:nvSpPr>
      <xdr:spPr>
        <a:xfrm>
          <a:off x="3924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131278</xdr:rowOff>
    </xdr:from>
    <xdr:to>
      <xdr:col>18</xdr:col>
      <xdr:colOff>177800</xdr:colOff>
      <xdr:row>15</xdr:row>
      <xdr:rowOff>11359</xdr:rowOff>
    </xdr:to>
    <xdr:cxnSp macro="">
      <xdr:nvCxnSpPr>
        <xdr:cNvPr id="57" name="直線コネクタ 56"/>
        <xdr:cNvCxnSpPr/>
      </xdr:nvCxnSpPr>
      <xdr:spPr bwMode="auto">
        <a:xfrm flipV="1">
          <a:off x="2908300" y="2579203"/>
          <a:ext cx="698500" cy="51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17497</xdr:rowOff>
    </xdr:from>
    <xdr:ext cx="762000" cy="259045"/>
    <xdr:sp macro="" textlink="">
      <xdr:nvSpPr>
        <xdr:cNvPr id="59" name="テキスト ボックス 58"/>
        <xdr:cNvSpPr txBox="1"/>
      </xdr:nvSpPr>
      <xdr:spPr>
        <a:xfrm>
          <a:off x="32258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25429</xdr:rowOff>
    </xdr:from>
    <xdr:ext cx="762000" cy="259045"/>
    <xdr:sp macro="" textlink="">
      <xdr:nvSpPr>
        <xdr:cNvPr id="61" name="テキスト ボックス 60"/>
        <xdr:cNvSpPr txBox="1"/>
      </xdr:nvSpPr>
      <xdr:spPr>
        <a:xfrm>
          <a:off x="2527300" y="31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161722</xdr:rowOff>
    </xdr:from>
    <xdr:to>
      <xdr:col>29</xdr:col>
      <xdr:colOff>177800</xdr:colOff>
      <xdr:row>14</xdr:row>
      <xdr:rowOff>91872</xdr:rowOff>
    </xdr:to>
    <xdr:sp macro="" textlink="">
      <xdr:nvSpPr>
        <xdr:cNvPr id="67" name="楕円 66"/>
        <xdr:cNvSpPr/>
      </xdr:nvSpPr>
      <xdr:spPr bwMode="auto">
        <a:xfrm>
          <a:off x="5600700" y="2438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70299</xdr:rowOff>
    </xdr:from>
    <xdr:ext cx="762000" cy="259045"/>
    <xdr:sp macro="" textlink="">
      <xdr:nvSpPr>
        <xdr:cNvPr id="68" name="人口1人当たり決算額の推移該当値テキスト130"/>
        <xdr:cNvSpPr txBox="1"/>
      </xdr:nvSpPr>
      <xdr:spPr>
        <a:xfrm>
          <a:off x="57404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33565</xdr:rowOff>
    </xdr:from>
    <xdr:to>
      <xdr:col>26</xdr:col>
      <xdr:colOff>101600</xdr:colOff>
      <xdr:row>14</xdr:row>
      <xdr:rowOff>135165</xdr:rowOff>
    </xdr:to>
    <xdr:sp macro="" textlink="">
      <xdr:nvSpPr>
        <xdr:cNvPr id="69" name="楕円 68"/>
        <xdr:cNvSpPr/>
      </xdr:nvSpPr>
      <xdr:spPr bwMode="auto">
        <a:xfrm>
          <a:off x="4953000" y="2481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145342</xdr:rowOff>
    </xdr:from>
    <xdr:ext cx="736600" cy="259045"/>
    <xdr:sp macro="" textlink="">
      <xdr:nvSpPr>
        <xdr:cNvPr id="70" name="テキスト ボックス 69"/>
        <xdr:cNvSpPr txBox="1"/>
      </xdr:nvSpPr>
      <xdr:spPr>
        <a:xfrm>
          <a:off x="4622800" y="225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53361</xdr:rowOff>
    </xdr:from>
    <xdr:to>
      <xdr:col>22</xdr:col>
      <xdr:colOff>165100</xdr:colOff>
      <xdr:row>14</xdr:row>
      <xdr:rowOff>154961</xdr:rowOff>
    </xdr:to>
    <xdr:sp macro="" textlink="">
      <xdr:nvSpPr>
        <xdr:cNvPr id="71" name="楕円 70"/>
        <xdr:cNvSpPr/>
      </xdr:nvSpPr>
      <xdr:spPr bwMode="auto">
        <a:xfrm>
          <a:off x="4254500" y="2501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165138</xdr:rowOff>
    </xdr:from>
    <xdr:ext cx="762000" cy="259045"/>
    <xdr:sp macro="" textlink="">
      <xdr:nvSpPr>
        <xdr:cNvPr id="72" name="テキスト ボックス 71"/>
        <xdr:cNvSpPr txBox="1"/>
      </xdr:nvSpPr>
      <xdr:spPr>
        <a:xfrm>
          <a:off x="3924300" y="227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80478</xdr:rowOff>
    </xdr:from>
    <xdr:to>
      <xdr:col>19</xdr:col>
      <xdr:colOff>38100</xdr:colOff>
      <xdr:row>15</xdr:row>
      <xdr:rowOff>10628</xdr:rowOff>
    </xdr:to>
    <xdr:sp macro="" textlink="">
      <xdr:nvSpPr>
        <xdr:cNvPr id="73" name="楕円 72"/>
        <xdr:cNvSpPr/>
      </xdr:nvSpPr>
      <xdr:spPr bwMode="auto">
        <a:xfrm>
          <a:off x="3556000" y="2528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20805</xdr:rowOff>
    </xdr:from>
    <xdr:ext cx="762000" cy="259045"/>
    <xdr:sp macro="" textlink="">
      <xdr:nvSpPr>
        <xdr:cNvPr id="74" name="テキスト ボックス 73"/>
        <xdr:cNvSpPr txBox="1"/>
      </xdr:nvSpPr>
      <xdr:spPr>
        <a:xfrm>
          <a:off x="3225800" y="229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132009</xdr:rowOff>
    </xdr:from>
    <xdr:to>
      <xdr:col>15</xdr:col>
      <xdr:colOff>101600</xdr:colOff>
      <xdr:row>15</xdr:row>
      <xdr:rowOff>62159</xdr:rowOff>
    </xdr:to>
    <xdr:sp macro="" textlink="">
      <xdr:nvSpPr>
        <xdr:cNvPr id="75" name="楕円 74"/>
        <xdr:cNvSpPr/>
      </xdr:nvSpPr>
      <xdr:spPr bwMode="auto">
        <a:xfrm>
          <a:off x="2857500" y="2579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72336</xdr:rowOff>
    </xdr:from>
    <xdr:ext cx="762000" cy="259045"/>
    <xdr:sp macro="" textlink="">
      <xdr:nvSpPr>
        <xdr:cNvPr id="76" name="テキスト ボックス 75"/>
        <xdr:cNvSpPr txBox="1"/>
      </xdr:nvSpPr>
      <xdr:spPr>
        <a:xfrm>
          <a:off x="2527300" y="234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263213</xdr:rowOff>
    </xdr:from>
    <xdr:to>
      <xdr:col>29</xdr:col>
      <xdr:colOff>127000</xdr:colOff>
      <xdr:row>34</xdr:row>
      <xdr:rowOff>330438</xdr:rowOff>
    </xdr:to>
    <xdr:cxnSp macro="">
      <xdr:nvCxnSpPr>
        <xdr:cNvPr id="112" name="直線コネクタ 111"/>
        <xdr:cNvCxnSpPr/>
      </xdr:nvCxnSpPr>
      <xdr:spPr bwMode="auto">
        <a:xfrm flipV="1">
          <a:off x="5003800" y="6530663"/>
          <a:ext cx="647700" cy="67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124335</xdr:rowOff>
    </xdr:from>
    <xdr:ext cx="762000" cy="259045"/>
    <xdr:sp macro="" textlink="">
      <xdr:nvSpPr>
        <xdr:cNvPr id="113" name="人口1人当たり決算額の推移平均値テキスト445"/>
        <xdr:cNvSpPr txBox="1"/>
      </xdr:nvSpPr>
      <xdr:spPr>
        <a:xfrm>
          <a:off x="5740400" y="6734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330438</xdr:rowOff>
    </xdr:from>
    <xdr:to>
      <xdr:col>26</xdr:col>
      <xdr:colOff>50800</xdr:colOff>
      <xdr:row>35</xdr:row>
      <xdr:rowOff>76757</xdr:rowOff>
    </xdr:to>
    <xdr:cxnSp macro="">
      <xdr:nvCxnSpPr>
        <xdr:cNvPr id="115" name="直線コネクタ 114"/>
        <xdr:cNvCxnSpPr/>
      </xdr:nvCxnSpPr>
      <xdr:spPr bwMode="auto">
        <a:xfrm flipV="1">
          <a:off x="4305300" y="6597888"/>
          <a:ext cx="698500" cy="89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xdr:cNvSpPr txBox="1"/>
      </xdr:nvSpPr>
      <xdr:spPr>
        <a:xfrm>
          <a:off x="4622800" y="691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313913</xdr:rowOff>
    </xdr:from>
    <xdr:to>
      <xdr:col>22</xdr:col>
      <xdr:colOff>114300</xdr:colOff>
      <xdr:row>35</xdr:row>
      <xdr:rowOff>76757</xdr:rowOff>
    </xdr:to>
    <xdr:cxnSp macro="">
      <xdr:nvCxnSpPr>
        <xdr:cNvPr id="118" name="直線コネクタ 117"/>
        <xdr:cNvCxnSpPr/>
      </xdr:nvCxnSpPr>
      <xdr:spPr bwMode="auto">
        <a:xfrm>
          <a:off x="3606800" y="6581363"/>
          <a:ext cx="698500" cy="105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279982</xdr:rowOff>
    </xdr:from>
    <xdr:to>
      <xdr:col>18</xdr:col>
      <xdr:colOff>177800</xdr:colOff>
      <xdr:row>34</xdr:row>
      <xdr:rowOff>313913</xdr:rowOff>
    </xdr:to>
    <xdr:cxnSp macro="">
      <xdr:nvCxnSpPr>
        <xdr:cNvPr id="121" name="直線コネクタ 120"/>
        <xdr:cNvCxnSpPr/>
      </xdr:nvCxnSpPr>
      <xdr:spPr bwMode="auto">
        <a:xfrm>
          <a:off x="2908300" y="6547432"/>
          <a:ext cx="698500" cy="33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74582</xdr:rowOff>
    </xdr:from>
    <xdr:ext cx="762000" cy="259045"/>
    <xdr:sp macro="" textlink="">
      <xdr:nvSpPr>
        <xdr:cNvPr id="123" name="テキスト ボックス 122"/>
        <xdr:cNvSpPr txBox="1"/>
      </xdr:nvSpPr>
      <xdr:spPr>
        <a:xfrm>
          <a:off x="32258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67642</xdr:rowOff>
    </xdr:from>
    <xdr:ext cx="762000" cy="259045"/>
    <xdr:sp macro="" textlink="">
      <xdr:nvSpPr>
        <xdr:cNvPr id="125" name="テキスト ボックス 124"/>
        <xdr:cNvSpPr txBox="1"/>
      </xdr:nvSpPr>
      <xdr:spPr>
        <a:xfrm>
          <a:off x="25273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212413</xdr:rowOff>
    </xdr:from>
    <xdr:to>
      <xdr:col>29</xdr:col>
      <xdr:colOff>177800</xdr:colOff>
      <xdr:row>34</xdr:row>
      <xdr:rowOff>314013</xdr:rowOff>
    </xdr:to>
    <xdr:sp macro="" textlink="">
      <xdr:nvSpPr>
        <xdr:cNvPr id="131" name="楕円 130"/>
        <xdr:cNvSpPr/>
      </xdr:nvSpPr>
      <xdr:spPr bwMode="auto">
        <a:xfrm>
          <a:off x="5600700" y="6479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57490</xdr:rowOff>
    </xdr:from>
    <xdr:ext cx="762000" cy="259045"/>
    <xdr:sp macro="" textlink="">
      <xdr:nvSpPr>
        <xdr:cNvPr id="132" name="人口1人当たり決算額の推移該当値テキスト445"/>
        <xdr:cNvSpPr txBox="1"/>
      </xdr:nvSpPr>
      <xdr:spPr>
        <a:xfrm>
          <a:off x="5740400" y="632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279638</xdr:rowOff>
    </xdr:from>
    <xdr:to>
      <xdr:col>26</xdr:col>
      <xdr:colOff>101600</xdr:colOff>
      <xdr:row>35</xdr:row>
      <xdr:rowOff>38338</xdr:rowOff>
    </xdr:to>
    <xdr:sp macro="" textlink="">
      <xdr:nvSpPr>
        <xdr:cNvPr id="133" name="楕円 132"/>
        <xdr:cNvSpPr/>
      </xdr:nvSpPr>
      <xdr:spPr bwMode="auto">
        <a:xfrm>
          <a:off x="4953000" y="6547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48515</xdr:rowOff>
    </xdr:from>
    <xdr:ext cx="736600" cy="259045"/>
    <xdr:sp macro="" textlink="">
      <xdr:nvSpPr>
        <xdr:cNvPr id="134" name="テキスト ボックス 133"/>
        <xdr:cNvSpPr txBox="1"/>
      </xdr:nvSpPr>
      <xdr:spPr>
        <a:xfrm>
          <a:off x="4622800" y="631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25957</xdr:rowOff>
    </xdr:from>
    <xdr:to>
      <xdr:col>22</xdr:col>
      <xdr:colOff>165100</xdr:colOff>
      <xdr:row>35</xdr:row>
      <xdr:rowOff>127557</xdr:rowOff>
    </xdr:to>
    <xdr:sp macro="" textlink="">
      <xdr:nvSpPr>
        <xdr:cNvPr id="135" name="楕円 134"/>
        <xdr:cNvSpPr/>
      </xdr:nvSpPr>
      <xdr:spPr bwMode="auto">
        <a:xfrm>
          <a:off x="4254500" y="663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137734</xdr:rowOff>
    </xdr:from>
    <xdr:ext cx="762000" cy="259045"/>
    <xdr:sp macro="" textlink="">
      <xdr:nvSpPr>
        <xdr:cNvPr id="136" name="テキスト ボックス 135"/>
        <xdr:cNvSpPr txBox="1"/>
      </xdr:nvSpPr>
      <xdr:spPr>
        <a:xfrm>
          <a:off x="3924300" y="640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263113</xdr:rowOff>
    </xdr:from>
    <xdr:to>
      <xdr:col>19</xdr:col>
      <xdr:colOff>38100</xdr:colOff>
      <xdr:row>35</xdr:row>
      <xdr:rowOff>21813</xdr:rowOff>
    </xdr:to>
    <xdr:sp macro="" textlink="">
      <xdr:nvSpPr>
        <xdr:cNvPr id="137" name="楕円 136"/>
        <xdr:cNvSpPr/>
      </xdr:nvSpPr>
      <xdr:spPr bwMode="auto">
        <a:xfrm>
          <a:off x="3556000" y="6530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31990</xdr:rowOff>
    </xdr:from>
    <xdr:ext cx="762000" cy="259045"/>
    <xdr:sp macro="" textlink="">
      <xdr:nvSpPr>
        <xdr:cNvPr id="138" name="テキスト ボックス 137"/>
        <xdr:cNvSpPr txBox="1"/>
      </xdr:nvSpPr>
      <xdr:spPr>
        <a:xfrm>
          <a:off x="3225800" y="629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229183</xdr:rowOff>
    </xdr:from>
    <xdr:to>
      <xdr:col>15</xdr:col>
      <xdr:colOff>101600</xdr:colOff>
      <xdr:row>34</xdr:row>
      <xdr:rowOff>330783</xdr:rowOff>
    </xdr:to>
    <xdr:sp macro="" textlink="">
      <xdr:nvSpPr>
        <xdr:cNvPr id="139" name="楕円 138"/>
        <xdr:cNvSpPr/>
      </xdr:nvSpPr>
      <xdr:spPr bwMode="auto">
        <a:xfrm>
          <a:off x="2857500" y="649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340960</xdr:rowOff>
    </xdr:from>
    <xdr:ext cx="762000" cy="259045"/>
    <xdr:sp macro="" textlink="">
      <xdr:nvSpPr>
        <xdr:cNvPr id="140" name="テキスト ボックス 139"/>
        <xdr:cNvSpPr txBox="1"/>
      </xdr:nvSpPr>
      <xdr:spPr>
        <a:xfrm>
          <a:off x="2527300" y="626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5,144
5,052
402.88
8,205,392
7,598,928
597,357
4,136,813
6,436,481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50678</xdr:rowOff>
    </xdr:from>
    <xdr:to>
      <xdr:col>24</xdr:col>
      <xdr:colOff>63500</xdr:colOff>
      <xdr:row>31</xdr:row>
      <xdr:rowOff>98421</xdr:rowOff>
    </xdr:to>
    <xdr:cxnSp macro="">
      <xdr:nvCxnSpPr>
        <xdr:cNvPr id="57" name="直線コネクタ 56"/>
        <xdr:cNvCxnSpPr/>
      </xdr:nvCxnSpPr>
      <xdr:spPr>
        <a:xfrm flipV="1">
          <a:off x="3797300" y="5365628"/>
          <a:ext cx="838200" cy="4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84483</xdr:rowOff>
    </xdr:from>
    <xdr:ext cx="599010" cy="259045"/>
    <xdr:sp macro="" textlink="">
      <xdr:nvSpPr>
        <xdr:cNvPr id="58" name="人件費平均値テキスト"/>
        <xdr:cNvSpPr txBox="1"/>
      </xdr:nvSpPr>
      <xdr:spPr>
        <a:xfrm>
          <a:off x="4686300" y="6085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98421</xdr:rowOff>
    </xdr:from>
    <xdr:to>
      <xdr:col>19</xdr:col>
      <xdr:colOff>177800</xdr:colOff>
      <xdr:row>31</xdr:row>
      <xdr:rowOff>115108</xdr:rowOff>
    </xdr:to>
    <xdr:cxnSp macro="">
      <xdr:nvCxnSpPr>
        <xdr:cNvPr id="60" name="直線コネクタ 59"/>
        <xdr:cNvCxnSpPr/>
      </xdr:nvCxnSpPr>
      <xdr:spPr>
        <a:xfrm flipV="1">
          <a:off x="2908300" y="5413371"/>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45781</xdr:rowOff>
    </xdr:from>
    <xdr:ext cx="599010" cy="259045"/>
    <xdr:sp macro="" textlink="">
      <xdr:nvSpPr>
        <xdr:cNvPr id="62" name="テキスト ボックス 61"/>
        <xdr:cNvSpPr txBox="1"/>
      </xdr:nvSpPr>
      <xdr:spPr>
        <a:xfrm>
          <a:off x="3497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115108</xdr:rowOff>
    </xdr:from>
    <xdr:to>
      <xdr:col>15</xdr:col>
      <xdr:colOff>50800</xdr:colOff>
      <xdr:row>32</xdr:row>
      <xdr:rowOff>165881</xdr:rowOff>
    </xdr:to>
    <xdr:cxnSp macro="">
      <xdr:nvCxnSpPr>
        <xdr:cNvPr id="63" name="直線コネクタ 62"/>
        <xdr:cNvCxnSpPr/>
      </xdr:nvCxnSpPr>
      <xdr:spPr>
        <a:xfrm flipV="1">
          <a:off x="2019300" y="5430058"/>
          <a:ext cx="889000" cy="22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89816</xdr:rowOff>
    </xdr:from>
    <xdr:ext cx="599010" cy="259045"/>
    <xdr:sp macro="" textlink="">
      <xdr:nvSpPr>
        <xdr:cNvPr id="65" name="テキスト ボックス 64"/>
        <xdr:cNvSpPr txBox="1"/>
      </xdr:nvSpPr>
      <xdr:spPr>
        <a:xfrm>
          <a:off x="2608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165881</xdr:rowOff>
    </xdr:from>
    <xdr:to>
      <xdr:col>10</xdr:col>
      <xdr:colOff>114300</xdr:colOff>
      <xdr:row>33</xdr:row>
      <xdr:rowOff>42476</xdr:rowOff>
    </xdr:to>
    <xdr:cxnSp macro="">
      <xdr:nvCxnSpPr>
        <xdr:cNvPr id="66" name="直線コネクタ 65"/>
        <xdr:cNvCxnSpPr/>
      </xdr:nvCxnSpPr>
      <xdr:spPr>
        <a:xfrm flipV="1">
          <a:off x="1130300" y="5652281"/>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8971</xdr:rowOff>
    </xdr:from>
    <xdr:ext cx="599010" cy="259045"/>
    <xdr:sp macro="" textlink="">
      <xdr:nvSpPr>
        <xdr:cNvPr id="68" name="テキスト ボックス 67"/>
        <xdr:cNvSpPr txBox="1"/>
      </xdr:nvSpPr>
      <xdr:spPr>
        <a:xfrm>
          <a:off x="1719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24710</xdr:rowOff>
    </xdr:from>
    <xdr:ext cx="599010" cy="259045"/>
    <xdr:sp macro="" textlink="">
      <xdr:nvSpPr>
        <xdr:cNvPr id="70" name="テキスト ボックス 69"/>
        <xdr:cNvSpPr txBox="1"/>
      </xdr:nvSpPr>
      <xdr:spPr>
        <a:xfrm>
          <a:off x="830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171328</xdr:rowOff>
    </xdr:from>
    <xdr:to>
      <xdr:col>24</xdr:col>
      <xdr:colOff>114300</xdr:colOff>
      <xdr:row>31</xdr:row>
      <xdr:rowOff>101478</xdr:rowOff>
    </xdr:to>
    <xdr:sp macro="" textlink="">
      <xdr:nvSpPr>
        <xdr:cNvPr id="76" name="楕円 75"/>
        <xdr:cNvSpPr/>
      </xdr:nvSpPr>
      <xdr:spPr>
        <a:xfrm>
          <a:off x="4584700" y="53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124355</xdr:rowOff>
    </xdr:from>
    <xdr:ext cx="599010" cy="259045"/>
    <xdr:sp macro="" textlink="">
      <xdr:nvSpPr>
        <xdr:cNvPr id="77" name="人件費該当値テキスト"/>
        <xdr:cNvSpPr txBox="1"/>
      </xdr:nvSpPr>
      <xdr:spPr>
        <a:xfrm>
          <a:off x="4686300" y="526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47621</xdr:rowOff>
    </xdr:from>
    <xdr:to>
      <xdr:col>20</xdr:col>
      <xdr:colOff>38100</xdr:colOff>
      <xdr:row>31</xdr:row>
      <xdr:rowOff>149221</xdr:rowOff>
    </xdr:to>
    <xdr:sp macro="" textlink="">
      <xdr:nvSpPr>
        <xdr:cNvPr id="78" name="楕円 77"/>
        <xdr:cNvSpPr/>
      </xdr:nvSpPr>
      <xdr:spPr>
        <a:xfrm>
          <a:off x="3746500" y="536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165748</xdr:rowOff>
    </xdr:from>
    <xdr:ext cx="599010" cy="259045"/>
    <xdr:sp macro="" textlink="">
      <xdr:nvSpPr>
        <xdr:cNvPr id="79" name="テキスト ボックス 78"/>
        <xdr:cNvSpPr txBox="1"/>
      </xdr:nvSpPr>
      <xdr:spPr>
        <a:xfrm>
          <a:off x="3497795" y="513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64308</xdr:rowOff>
    </xdr:from>
    <xdr:to>
      <xdr:col>15</xdr:col>
      <xdr:colOff>101600</xdr:colOff>
      <xdr:row>31</xdr:row>
      <xdr:rowOff>165908</xdr:rowOff>
    </xdr:to>
    <xdr:sp macro="" textlink="">
      <xdr:nvSpPr>
        <xdr:cNvPr id="80" name="楕円 79"/>
        <xdr:cNvSpPr/>
      </xdr:nvSpPr>
      <xdr:spPr>
        <a:xfrm>
          <a:off x="2857500" y="53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10985</xdr:rowOff>
    </xdr:from>
    <xdr:ext cx="599010" cy="259045"/>
    <xdr:sp macro="" textlink="">
      <xdr:nvSpPr>
        <xdr:cNvPr id="81" name="テキスト ボックス 80"/>
        <xdr:cNvSpPr txBox="1"/>
      </xdr:nvSpPr>
      <xdr:spPr>
        <a:xfrm>
          <a:off x="2608795" y="515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115081</xdr:rowOff>
    </xdr:from>
    <xdr:to>
      <xdr:col>10</xdr:col>
      <xdr:colOff>165100</xdr:colOff>
      <xdr:row>33</xdr:row>
      <xdr:rowOff>45231</xdr:rowOff>
    </xdr:to>
    <xdr:sp macro="" textlink="">
      <xdr:nvSpPr>
        <xdr:cNvPr id="82" name="楕円 81"/>
        <xdr:cNvSpPr/>
      </xdr:nvSpPr>
      <xdr:spPr>
        <a:xfrm>
          <a:off x="1968500" y="56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61758</xdr:rowOff>
    </xdr:from>
    <xdr:ext cx="599010" cy="259045"/>
    <xdr:sp macro="" textlink="">
      <xdr:nvSpPr>
        <xdr:cNvPr id="83" name="テキスト ボックス 82"/>
        <xdr:cNvSpPr txBox="1"/>
      </xdr:nvSpPr>
      <xdr:spPr>
        <a:xfrm>
          <a:off x="1719795" y="537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163126</xdr:rowOff>
    </xdr:from>
    <xdr:to>
      <xdr:col>6</xdr:col>
      <xdr:colOff>38100</xdr:colOff>
      <xdr:row>33</xdr:row>
      <xdr:rowOff>93276</xdr:rowOff>
    </xdr:to>
    <xdr:sp macro="" textlink="">
      <xdr:nvSpPr>
        <xdr:cNvPr id="84" name="楕円 83"/>
        <xdr:cNvSpPr/>
      </xdr:nvSpPr>
      <xdr:spPr>
        <a:xfrm>
          <a:off x="1079500" y="56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109803</xdr:rowOff>
    </xdr:from>
    <xdr:ext cx="599010" cy="259045"/>
    <xdr:sp macro="" textlink="">
      <xdr:nvSpPr>
        <xdr:cNvPr id="85" name="テキスト ボックス 84"/>
        <xdr:cNvSpPr txBox="1"/>
      </xdr:nvSpPr>
      <xdr:spPr>
        <a:xfrm>
          <a:off x="830795" y="542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76198</xdr:rowOff>
    </xdr:from>
    <xdr:to>
      <xdr:col>24</xdr:col>
      <xdr:colOff>63500</xdr:colOff>
      <xdr:row>56</xdr:row>
      <xdr:rowOff>50118</xdr:rowOff>
    </xdr:to>
    <xdr:cxnSp macro="">
      <xdr:nvCxnSpPr>
        <xdr:cNvPr id="117" name="直線コネクタ 116"/>
        <xdr:cNvCxnSpPr/>
      </xdr:nvCxnSpPr>
      <xdr:spPr>
        <a:xfrm flipV="1">
          <a:off x="3797300" y="9505948"/>
          <a:ext cx="838200" cy="14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132912</xdr:rowOff>
    </xdr:from>
    <xdr:ext cx="599010" cy="259045"/>
    <xdr:sp macro="" textlink="">
      <xdr:nvSpPr>
        <xdr:cNvPr id="118" name="物件費平均値テキスト"/>
        <xdr:cNvSpPr txBox="1"/>
      </xdr:nvSpPr>
      <xdr:spPr>
        <a:xfrm>
          <a:off x="4686300" y="9905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50118</xdr:rowOff>
    </xdr:from>
    <xdr:to>
      <xdr:col>19</xdr:col>
      <xdr:colOff>177800</xdr:colOff>
      <xdr:row>56</xdr:row>
      <xdr:rowOff>120948</xdr:rowOff>
    </xdr:to>
    <xdr:cxnSp macro="">
      <xdr:nvCxnSpPr>
        <xdr:cNvPr id="120" name="直線コネクタ 119"/>
        <xdr:cNvCxnSpPr/>
      </xdr:nvCxnSpPr>
      <xdr:spPr>
        <a:xfrm flipV="1">
          <a:off x="2908300" y="9651318"/>
          <a:ext cx="889000" cy="7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95406</xdr:rowOff>
    </xdr:from>
    <xdr:ext cx="599010" cy="259045"/>
    <xdr:sp macro="" textlink="">
      <xdr:nvSpPr>
        <xdr:cNvPr id="122" name="テキスト ボックス 121"/>
        <xdr:cNvSpPr txBox="1"/>
      </xdr:nvSpPr>
      <xdr:spPr>
        <a:xfrm>
          <a:off x="3497795" y="1003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36177</xdr:rowOff>
    </xdr:from>
    <xdr:to>
      <xdr:col>15</xdr:col>
      <xdr:colOff>50800</xdr:colOff>
      <xdr:row>56</xdr:row>
      <xdr:rowOff>120948</xdr:rowOff>
    </xdr:to>
    <xdr:cxnSp macro="">
      <xdr:nvCxnSpPr>
        <xdr:cNvPr id="123" name="直線コネクタ 122"/>
        <xdr:cNvCxnSpPr/>
      </xdr:nvCxnSpPr>
      <xdr:spPr>
        <a:xfrm>
          <a:off x="2019300" y="9637377"/>
          <a:ext cx="889000" cy="8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138999</xdr:rowOff>
    </xdr:from>
    <xdr:ext cx="599010" cy="259045"/>
    <xdr:sp macro="" textlink="">
      <xdr:nvSpPr>
        <xdr:cNvPr id="125" name="テキスト ボックス 124"/>
        <xdr:cNvSpPr txBox="1"/>
      </xdr:nvSpPr>
      <xdr:spPr>
        <a:xfrm>
          <a:off x="2608795" y="100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36177</xdr:rowOff>
    </xdr:from>
    <xdr:to>
      <xdr:col>10</xdr:col>
      <xdr:colOff>114300</xdr:colOff>
      <xdr:row>56</xdr:row>
      <xdr:rowOff>72629</xdr:rowOff>
    </xdr:to>
    <xdr:cxnSp macro="">
      <xdr:nvCxnSpPr>
        <xdr:cNvPr id="126" name="直線コネクタ 125"/>
        <xdr:cNvCxnSpPr/>
      </xdr:nvCxnSpPr>
      <xdr:spPr>
        <a:xfrm flipV="1">
          <a:off x="1130300" y="9637377"/>
          <a:ext cx="889000" cy="3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146367</xdr:rowOff>
    </xdr:from>
    <xdr:ext cx="599010" cy="259045"/>
    <xdr:sp macro="" textlink="">
      <xdr:nvSpPr>
        <xdr:cNvPr id="128" name="テキスト ボックス 127"/>
        <xdr:cNvSpPr txBox="1"/>
      </xdr:nvSpPr>
      <xdr:spPr>
        <a:xfrm>
          <a:off x="1719795" y="1009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171219</xdr:rowOff>
    </xdr:from>
    <xdr:ext cx="599010" cy="259045"/>
    <xdr:sp macro="" textlink="">
      <xdr:nvSpPr>
        <xdr:cNvPr id="130" name="テキスト ボックス 129"/>
        <xdr:cNvSpPr txBox="1"/>
      </xdr:nvSpPr>
      <xdr:spPr>
        <a:xfrm>
          <a:off x="830795" y="1011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25398</xdr:rowOff>
    </xdr:from>
    <xdr:to>
      <xdr:col>24</xdr:col>
      <xdr:colOff>114300</xdr:colOff>
      <xdr:row>55</xdr:row>
      <xdr:rowOff>126998</xdr:rowOff>
    </xdr:to>
    <xdr:sp macro="" textlink="">
      <xdr:nvSpPr>
        <xdr:cNvPr id="136" name="楕円 135"/>
        <xdr:cNvSpPr/>
      </xdr:nvSpPr>
      <xdr:spPr>
        <a:xfrm>
          <a:off x="4584700" y="945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48275</xdr:rowOff>
    </xdr:from>
    <xdr:ext cx="599010" cy="259045"/>
    <xdr:sp macro="" textlink="">
      <xdr:nvSpPr>
        <xdr:cNvPr id="137" name="物件費該当値テキスト"/>
        <xdr:cNvSpPr txBox="1"/>
      </xdr:nvSpPr>
      <xdr:spPr>
        <a:xfrm>
          <a:off x="4686300" y="930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170768</xdr:rowOff>
    </xdr:from>
    <xdr:to>
      <xdr:col>20</xdr:col>
      <xdr:colOff>38100</xdr:colOff>
      <xdr:row>56</xdr:row>
      <xdr:rowOff>100918</xdr:rowOff>
    </xdr:to>
    <xdr:sp macro="" textlink="">
      <xdr:nvSpPr>
        <xdr:cNvPr id="138" name="楕円 137"/>
        <xdr:cNvSpPr/>
      </xdr:nvSpPr>
      <xdr:spPr>
        <a:xfrm>
          <a:off x="3746500" y="960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117445</xdr:rowOff>
    </xdr:from>
    <xdr:ext cx="599010" cy="259045"/>
    <xdr:sp macro="" textlink="">
      <xdr:nvSpPr>
        <xdr:cNvPr id="139" name="テキスト ボックス 138"/>
        <xdr:cNvSpPr txBox="1"/>
      </xdr:nvSpPr>
      <xdr:spPr>
        <a:xfrm>
          <a:off x="3497795" y="937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70148</xdr:rowOff>
    </xdr:from>
    <xdr:to>
      <xdr:col>15</xdr:col>
      <xdr:colOff>101600</xdr:colOff>
      <xdr:row>57</xdr:row>
      <xdr:rowOff>298</xdr:rowOff>
    </xdr:to>
    <xdr:sp macro="" textlink="">
      <xdr:nvSpPr>
        <xdr:cNvPr id="140" name="楕円 139"/>
        <xdr:cNvSpPr/>
      </xdr:nvSpPr>
      <xdr:spPr>
        <a:xfrm>
          <a:off x="2857500" y="967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16825</xdr:rowOff>
    </xdr:from>
    <xdr:ext cx="599010" cy="259045"/>
    <xdr:sp macro="" textlink="">
      <xdr:nvSpPr>
        <xdr:cNvPr id="141" name="テキスト ボックス 140"/>
        <xdr:cNvSpPr txBox="1"/>
      </xdr:nvSpPr>
      <xdr:spPr>
        <a:xfrm>
          <a:off x="2608795" y="944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156827</xdr:rowOff>
    </xdr:from>
    <xdr:to>
      <xdr:col>10</xdr:col>
      <xdr:colOff>165100</xdr:colOff>
      <xdr:row>56</xdr:row>
      <xdr:rowOff>86977</xdr:rowOff>
    </xdr:to>
    <xdr:sp macro="" textlink="">
      <xdr:nvSpPr>
        <xdr:cNvPr id="142" name="楕円 141"/>
        <xdr:cNvSpPr/>
      </xdr:nvSpPr>
      <xdr:spPr>
        <a:xfrm>
          <a:off x="1968500" y="95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103504</xdr:rowOff>
    </xdr:from>
    <xdr:ext cx="599010" cy="259045"/>
    <xdr:sp macro="" textlink="">
      <xdr:nvSpPr>
        <xdr:cNvPr id="143" name="テキスト ボックス 142"/>
        <xdr:cNvSpPr txBox="1"/>
      </xdr:nvSpPr>
      <xdr:spPr>
        <a:xfrm>
          <a:off x="1719795" y="936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21829</xdr:rowOff>
    </xdr:from>
    <xdr:to>
      <xdr:col>6</xdr:col>
      <xdr:colOff>38100</xdr:colOff>
      <xdr:row>56</xdr:row>
      <xdr:rowOff>123429</xdr:rowOff>
    </xdr:to>
    <xdr:sp macro="" textlink="">
      <xdr:nvSpPr>
        <xdr:cNvPr id="144" name="楕円 143"/>
        <xdr:cNvSpPr/>
      </xdr:nvSpPr>
      <xdr:spPr>
        <a:xfrm>
          <a:off x="1079500" y="96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139956</xdr:rowOff>
    </xdr:from>
    <xdr:ext cx="599010" cy="259045"/>
    <xdr:sp macro="" textlink="">
      <xdr:nvSpPr>
        <xdr:cNvPr id="145" name="テキスト ボックス 144"/>
        <xdr:cNvSpPr txBox="1"/>
      </xdr:nvSpPr>
      <xdr:spPr>
        <a:xfrm>
          <a:off x="830795" y="939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117526</xdr:rowOff>
    </xdr:from>
    <xdr:to>
      <xdr:col>24</xdr:col>
      <xdr:colOff>63500</xdr:colOff>
      <xdr:row>75</xdr:row>
      <xdr:rowOff>97981</xdr:rowOff>
    </xdr:to>
    <xdr:cxnSp macro="">
      <xdr:nvCxnSpPr>
        <xdr:cNvPr id="174" name="直線コネクタ 173"/>
        <xdr:cNvCxnSpPr/>
      </xdr:nvCxnSpPr>
      <xdr:spPr>
        <a:xfrm flipV="1">
          <a:off x="3797300" y="12804826"/>
          <a:ext cx="838200" cy="15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74928</xdr:rowOff>
    </xdr:from>
    <xdr:ext cx="534377" cy="259045"/>
    <xdr:sp macro="" textlink="">
      <xdr:nvSpPr>
        <xdr:cNvPr id="175" name="維持補修費平均値テキスト"/>
        <xdr:cNvSpPr txBox="1"/>
      </xdr:nvSpPr>
      <xdr:spPr>
        <a:xfrm>
          <a:off x="4686300" y="13105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65901</xdr:rowOff>
    </xdr:from>
    <xdr:to>
      <xdr:col>19</xdr:col>
      <xdr:colOff>177800</xdr:colOff>
      <xdr:row>75</xdr:row>
      <xdr:rowOff>97981</xdr:rowOff>
    </xdr:to>
    <xdr:cxnSp macro="">
      <xdr:nvCxnSpPr>
        <xdr:cNvPr id="177" name="直線コネクタ 176"/>
        <xdr:cNvCxnSpPr/>
      </xdr:nvCxnSpPr>
      <xdr:spPr>
        <a:xfrm>
          <a:off x="2908300" y="12924651"/>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40639</xdr:rowOff>
    </xdr:from>
    <xdr:ext cx="534377" cy="259045"/>
    <xdr:sp macro="" textlink="">
      <xdr:nvSpPr>
        <xdr:cNvPr id="179" name="テキスト ボックス 178"/>
        <xdr:cNvSpPr txBox="1"/>
      </xdr:nvSpPr>
      <xdr:spPr>
        <a:xfrm>
          <a:off x="3530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65901</xdr:rowOff>
    </xdr:from>
    <xdr:to>
      <xdr:col>15</xdr:col>
      <xdr:colOff>50800</xdr:colOff>
      <xdr:row>75</xdr:row>
      <xdr:rowOff>103162</xdr:rowOff>
    </xdr:to>
    <xdr:cxnSp macro="">
      <xdr:nvCxnSpPr>
        <xdr:cNvPr id="180" name="直線コネクタ 179"/>
        <xdr:cNvCxnSpPr/>
      </xdr:nvCxnSpPr>
      <xdr:spPr>
        <a:xfrm flipV="1">
          <a:off x="2019300" y="12924651"/>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84738</xdr:rowOff>
    </xdr:from>
    <xdr:ext cx="534377" cy="259045"/>
    <xdr:sp macro="" textlink="">
      <xdr:nvSpPr>
        <xdr:cNvPr id="182" name="テキスト ボックス 181"/>
        <xdr:cNvSpPr txBox="1"/>
      </xdr:nvSpPr>
      <xdr:spPr>
        <a:xfrm>
          <a:off x="2641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103162</xdr:rowOff>
    </xdr:from>
    <xdr:to>
      <xdr:col>10</xdr:col>
      <xdr:colOff>114300</xdr:colOff>
      <xdr:row>76</xdr:row>
      <xdr:rowOff>74282</xdr:rowOff>
    </xdr:to>
    <xdr:cxnSp macro="">
      <xdr:nvCxnSpPr>
        <xdr:cNvPr id="183" name="直線コネクタ 182"/>
        <xdr:cNvCxnSpPr/>
      </xdr:nvCxnSpPr>
      <xdr:spPr>
        <a:xfrm flipV="1">
          <a:off x="1130300" y="12961912"/>
          <a:ext cx="889000" cy="1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126153</xdr:rowOff>
    </xdr:from>
    <xdr:ext cx="534377" cy="259045"/>
    <xdr:sp macro="" textlink="">
      <xdr:nvSpPr>
        <xdr:cNvPr id="185" name="テキスト ボックス 184"/>
        <xdr:cNvSpPr txBox="1"/>
      </xdr:nvSpPr>
      <xdr:spPr>
        <a:xfrm>
          <a:off x="1752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124725</xdr:rowOff>
    </xdr:from>
    <xdr:ext cx="534377" cy="259045"/>
    <xdr:sp macro="" textlink="">
      <xdr:nvSpPr>
        <xdr:cNvPr id="187" name="テキスト ボックス 186"/>
        <xdr:cNvSpPr txBox="1"/>
      </xdr:nvSpPr>
      <xdr:spPr>
        <a:xfrm>
          <a:off x="863111" y="133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66726</xdr:rowOff>
    </xdr:from>
    <xdr:to>
      <xdr:col>24</xdr:col>
      <xdr:colOff>114300</xdr:colOff>
      <xdr:row>74</xdr:row>
      <xdr:rowOff>168326</xdr:rowOff>
    </xdr:to>
    <xdr:sp macro="" textlink="">
      <xdr:nvSpPr>
        <xdr:cNvPr id="193" name="楕円 192"/>
        <xdr:cNvSpPr/>
      </xdr:nvSpPr>
      <xdr:spPr>
        <a:xfrm>
          <a:off x="4584700" y="127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89603</xdr:rowOff>
    </xdr:from>
    <xdr:ext cx="534377" cy="259045"/>
    <xdr:sp macro="" textlink="">
      <xdr:nvSpPr>
        <xdr:cNvPr id="194" name="維持補修費該当値テキスト"/>
        <xdr:cNvSpPr txBox="1"/>
      </xdr:nvSpPr>
      <xdr:spPr>
        <a:xfrm>
          <a:off x="4686300" y="1260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47181</xdr:rowOff>
    </xdr:from>
    <xdr:to>
      <xdr:col>20</xdr:col>
      <xdr:colOff>38100</xdr:colOff>
      <xdr:row>75</xdr:row>
      <xdr:rowOff>148782</xdr:rowOff>
    </xdr:to>
    <xdr:sp macro="" textlink="">
      <xdr:nvSpPr>
        <xdr:cNvPr id="195" name="楕円 194"/>
        <xdr:cNvSpPr/>
      </xdr:nvSpPr>
      <xdr:spPr>
        <a:xfrm>
          <a:off x="3746500" y="129059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165308</xdr:rowOff>
    </xdr:from>
    <xdr:ext cx="534377" cy="259045"/>
    <xdr:sp macro="" textlink="">
      <xdr:nvSpPr>
        <xdr:cNvPr id="196" name="テキスト ボックス 195"/>
        <xdr:cNvSpPr txBox="1"/>
      </xdr:nvSpPr>
      <xdr:spPr>
        <a:xfrm>
          <a:off x="3530111" y="126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15101</xdr:rowOff>
    </xdr:from>
    <xdr:to>
      <xdr:col>15</xdr:col>
      <xdr:colOff>101600</xdr:colOff>
      <xdr:row>75</xdr:row>
      <xdr:rowOff>116701</xdr:rowOff>
    </xdr:to>
    <xdr:sp macro="" textlink="">
      <xdr:nvSpPr>
        <xdr:cNvPr id="197" name="楕円 196"/>
        <xdr:cNvSpPr/>
      </xdr:nvSpPr>
      <xdr:spPr>
        <a:xfrm>
          <a:off x="2857500" y="128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133228</xdr:rowOff>
    </xdr:from>
    <xdr:ext cx="534377" cy="259045"/>
    <xdr:sp macro="" textlink="">
      <xdr:nvSpPr>
        <xdr:cNvPr id="198" name="テキスト ボックス 197"/>
        <xdr:cNvSpPr txBox="1"/>
      </xdr:nvSpPr>
      <xdr:spPr>
        <a:xfrm>
          <a:off x="2641111" y="1264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52362</xdr:rowOff>
    </xdr:from>
    <xdr:to>
      <xdr:col>10</xdr:col>
      <xdr:colOff>165100</xdr:colOff>
      <xdr:row>75</xdr:row>
      <xdr:rowOff>153963</xdr:rowOff>
    </xdr:to>
    <xdr:sp macro="" textlink="">
      <xdr:nvSpPr>
        <xdr:cNvPr id="199" name="楕円 198"/>
        <xdr:cNvSpPr/>
      </xdr:nvSpPr>
      <xdr:spPr>
        <a:xfrm>
          <a:off x="1968500" y="129111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170489</xdr:rowOff>
    </xdr:from>
    <xdr:ext cx="534377" cy="259045"/>
    <xdr:sp macro="" textlink="">
      <xdr:nvSpPr>
        <xdr:cNvPr id="200" name="テキスト ボックス 199"/>
        <xdr:cNvSpPr txBox="1"/>
      </xdr:nvSpPr>
      <xdr:spPr>
        <a:xfrm>
          <a:off x="1752111" y="126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23482</xdr:rowOff>
    </xdr:from>
    <xdr:to>
      <xdr:col>6</xdr:col>
      <xdr:colOff>38100</xdr:colOff>
      <xdr:row>76</xdr:row>
      <xdr:rowOff>125082</xdr:rowOff>
    </xdr:to>
    <xdr:sp macro="" textlink="">
      <xdr:nvSpPr>
        <xdr:cNvPr id="201" name="楕円 200"/>
        <xdr:cNvSpPr/>
      </xdr:nvSpPr>
      <xdr:spPr>
        <a:xfrm>
          <a:off x="1079500" y="130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141609</xdr:rowOff>
    </xdr:from>
    <xdr:ext cx="534377" cy="259045"/>
    <xdr:sp macro="" textlink="">
      <xdr:nvSpPr>
        <xdr:cNvPr id="202" name="テキスト ボックス 201"/>
        <xdr:cNvSpPr txBox="1"/>
      </xdr:nvSpPr>
      <xdr:spPr>
        <a:xfrm>
          <a:off x="863111" y="1282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91368</xdr:rowOff>
    </xdr:from>
    <xdr:to>
      <xdr:col>24</xdr:col>
      <xdr:colOff>63500</xdr:colOff>
      <xdr:row>97</xdr:row>
      <xdr:rowOff>131003</xdr:rowOff>
    </xdr:to>
    <xdr:cxnSp macro="">
      <xdr:nvCxnSpPr>
        <xdr:cNvPr id="234" name="直線コネクタ 233"/>
        <xdr:cNvCxnSpPr/>
      </xdr:nvCxnSpPr>
      <xdr:spPr>
        <a:xfrm>
          <a:off x="3797300" y="16550568"/>
          <a:ext cx="838200" cy="21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49141</xdr:rowOff>
    </xdr:from>
    <xdr:ext cx="534377" cy="259045"/>
    <xdr:sp macro="" textlink="">
      <xdr:nvSpPr>
        <xdr:cNvPr id="235" name="扶助費平均値テキスト"/>
        <xdr:cNvSpPr txBox="1"/>
      </xdr:nvSpPr>
      <xdr:spPr>
        <a:xfrm>
          <a:off x="4686300" y="16165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91368</xdr:rowOff>
    </xdr:from>
    <xdr:to>
      <xdr:col>19</xdr:col>
      <xdr:colOff>177800</xdr:colOff>
      <xdr:row>97</xdr:row>
      <xdr:rowOff>156159</xdr:rowOff>
    </xdr:to>
    <xdr:cxnSp macro="">
      <xdr:nvCxnSpPr>
        <xdr:cNvPr id="237" name="直線コネクタ 236"/>
        <xdr:cNvCxnSpPr/>
      </xdr:nvCxnSpPr>
      <xdr:spPr>
        <a:xfrm flipV="1">
          <a:off x="2908300" y="16550568"/>
          <a:ext cx="889000" cy="23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18976</xdr:rowOff>
    </xdr:from>
    <xdr:ext cx="599010" cy="259045"/>
    <xdr:sp macro="" textlink="">
      <xdr:nvSpPr>
        <xdr:cNvPr id="239" name="テキスト ボックス 238"/>
        <xdr:cNvSpPr txBox="1"/>
      </xdr:nvSpPr>
      <xdr:spPr>
        <a:xfrm>
          <a:off x="3497795" y="1596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156159</xdr:rowOff>
    </xdr:from>
    <xdr:to>
      <xdr:col>15</xdr:col>
      <xdr:colOff>50800</xdr:colOff>
      <xdr:row>97</xdr:row>
      <xdr:rowOff>162299</xdr:rowOff>
    </xdr:to>
    <xdr:cxnSp macro="">
      <xdr:nvCxnSpPr>
        <xdr:cNvPr id="240" name="直線コネクタ 239"/>
        <xdr:cNvCxnSpPr/>
      </xdr:nvCxnSpPr>
      <xdr:spPr>
        <a:xfrm flipV="1">
          <a:off x="2019300" y="16786809"/>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3323</xdr:rowOff>
    </xdr:from>
    <xdr:ext cx="534377" cy="259045"/>
    <xdr:sp macro="" textlink="">
      <xdr:nvSpPr>
        <xdr:cNvPr id="242" name="テキスト ボックス 241"/>
        <xdr:cNvSpPr txBox="1"/>
      </xdr:nvSpPr>
      <xdr:spPr>
        <a:xfrm>
          <a:off x="2641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162299</xdr:rowOff>
    </xdr:from>
    <xdr:to>
      <xdr:col>10</xdr:col>
      <xdr:colOff>114300</xdr:colOff>
      <xdr:row>98</xdr:row>
      <xdr:rowOff>7558</xdr:rowOff>
    </xdr:to>
    <xdr:cxnSp macro="">
      <xdr:nvCxnSpPr>
        <xdr:cNvPr id="243" name="直線コネクタ 242"/>
        <xdr:cNvCxnSpPr/>
      </xdr:nvCxnSpPr>
      <xdr:spPr>
        <a:xfrm flipV="1">
          <a:off x="1130300" y="16792949"/>
          <a:ext cx="889000" cy="1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16397</xdr:rowOff>
    </xdr:from>
    <xdr:ext cx="534377" cy="259045"/>
    <xdr:sp macro="" textlink="">
      <xdr:nvSpPr>
        <xdr:cNvPr id="245" name="テキスト ボックス 244"/>
        <xdr:cNvSpPr txBox="1"/>
      </xdr:nvSpPr>
      <xdr:spPr>
        <a:xfrm>
          <a:off x="1752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39735</xdr:rowOff>
    </xdr:from>
    <xdr:ext cx="534377" cy="259045"/>
    <xdr:sp macro="" textlink="">
      <xdr:nvSpPr>
        <xdr:cNvPr id="247" name="テキスト ボックス 246"/>
        <xdr:cNvSpPr txBox="1"/>
      </xdr:nvSpPr>
      <xdr:spPr>
        <a:xfrm>
          <a:off x="863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80203</xdr:rowOff>
    </xdr:from>
    <xdr:to>
      <xdr:col>24</xdr:col>
      <xdr:colOff>114300</xdr:colOff>
      <xdr:row>98</xdr:row>
      <xdr:rowOff>10353</xdr:rowOff>
    </xdr:to>
    <xdr:sp macro="" textlink="">
      <xdr:nvSpPr>
        <xdr:cNvPr id="253" name="楕円 252"/>
        <xdr:cNvSpPr/>
      </xdr:nvSpPr>
      <xdr:spPr>
        <a:xfrm>
          <a:off x="4584700" y="167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166580</xdr:rowOff>
    </xdr:from>
    <xdr:ext cx="534377" cy="259045"/>
    <xdr:sp macro="" textlink="">
      <xdr:nvSpPr>
        <xdr:cNvPr id="254" name="扶助費該当値テキスト"/>
        <xdr:cNvSpPr txBox="1"/>
      </xdr:nvSpPr>
      <xdr:spPr>
        <a:xfrm>
          <a:off x="4686300" y="1662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40568</xdr:rowOff>
    </xdr:from>
    <xdr:to>
      <xdr:col>20</xdr:col>
      <xdr:colOff>38100</xdr:colOff>
      <xdr:row>96</xdr:row>
      <xdr:rowOff>142168</xdr:rowOff>
    </xdr:to>
    <xdr:sp macro="" textlink="">
      <xdr:nvSpPr>
        <xdr:cNvPr id="255" name="楕円 254"/>
        <xdr:cNvSpPr/>
      </xdr:nvSpPr>
      <xdr:spPr>
        <a:xfrm>
          <a:off x="3746500" y="1649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133295</xdr:rowOff>
    </xdr:from>
    <xdr:ext cx="534377" cy="259045"/>
    <xdr:sp macro="" textlink="">
      <xdr:nvSpPr>
        <xdr:cNvPr id="256" name="テキスト ボックス 255"/>
        <xdr:cNvSpPr txBox="1"/>
      </xdr:nvSpPr>
      <xdr:spPr>
        <a:xfrm>
          <a:off x="3530111" y="1659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105359</xdr:rowOff>
    </xdr:from>
    <xdr:to>
      <xdr:col>15</xdr:col>
      <xdr:colOff>101600</xdr:colOff>
      <xdr:row>98</xdr:row>
      <xdr:rowOff>35509</xdr:rowOff>
    </xdr:to>
    <xdr:sp macro="" textlink="">
      <xdr:nvSpPr>
        <xdr:cNvPr id="257" name="楕円 256"/>
        <xdr:cNvSpPr/>
      </xdr:nvSpPr>
      <xdr:spPr>
        <a:xfrm>
          <a:off x="2857500" y="167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26636</xdr:rowOff>
    </xdr:from>
    <xdr:ext cx="534377" cy="259045"/>
    <xdr:sp macro="" textlink="">
      <xdr:nvSpPr>
        <xdr:cNvPr id="258" name="テキスト ボックス 257"/>
        <xdr:cNvSpPr txBox="1"/>
      </xdr:nvSpPr>
      <xdr:spPr>
        <a:xfrm>
          <a:off x="2641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111499</xdr:rowOff>
    </xdr:from>
    <xdr:to>
      <xdr:col>10</xdr:col>
      <xdr:colOff>165100</xdr:colOff>
      <xdr:row>98</xdr:row>
      <xdr:rowOff>41649</xdr:rowOff>
    </xdr:to>
    <xdr:sp macro="" textlink="">
      <xdr:nvSpPr>
        <xdr:cNvPr id="259" name="楕円 258"/>
        <xdr:cNvSpPr/>
      </xdr:nvSpPr>
      <xdr:spPr>
        <a:xfrm>
          <a:off x="1968500" y="167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32776</xdr:rowOff>
    </xdr:from>
    <xdr:ext cx="534377" cy="259045"/>
    <xdr:sp macro="" textlink="">
      <xdr:nvSpPr>
        <xdr:cNvPr id="260" name="テキスト ボックス 259"/>
        <xdr:cNvSpPr txBox="1"/>
      </xdr:nvSpPr>
      <xdr:spPr>
        <a:xfrm>
          <a:off x="1752111" y="1683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128208</xdr:rowOff>
    </xdr:from>
    <xdr:to>
      <xdr:col>6</xdr:col>
      <xdr:colOff>38100</xdr:colOff>
      <xdr:row>98</xdr:row>
      <xdr:rowOff>58358</xdr:rowOff>
    </xdr:to>
    <xdr:sp macro="" textlink="">
      <xdr:nvSpPr>
        <xdr:cNvPr id="261" name="楕円 260"/>
        <xdr:cNvSpPr/>
      </xdr:nvSpPr>
      <xdr:spPr>
        <a:xfrm>
          <a:off x="1079500" y="1675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49485</xdr:rowOff>
    </xdr:from>
    <xdr:ext cx="534377" cy="259045"/>
    <xdr:sp macro="" textlink="">
      <xdr:nvSpPr>
        <xdr:cNvPr id="262" name="テキスト ボックス 261"/>
        <xdr:cNvSpPr txBox="1"/>
      </xdr:nvSpPr>
      <xdr:spPr>
        <a:xfrm>
          <a:off x="863111" y="1685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170021</xdr:rowOff>
    </xdr:from>
    <xdr:to>
      <xdr:col>55</xdr:col>
      <xdr:colOff>0</xdr:colOff>
      <xdr:row>36</xdr:row>
      <xdr:rowOff>36204</xdr:rowOff>
    </xdr:to>
    <xdr:cxnSp macro="">
      <xdr:nvCxnSpPr>
        <xdr:cNvPr id="290" name="直線コネクタ 289"/>
        <xdr:cNvCxnSpPr/>
      </xdr:nvCxnSpPr>
      <xdr:spPr>
        <a:xfrm flipV="1">
          <a:off x="9639300" y="5999321"/>
          <a:ext cx="838200" cy="20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159933</xdr:rowOff>
    </xdr:from>
    <xdr:ext cx="599010" cy="259045"/>
    <xdr:sp macro="" textlink="">
      <xdr:nvSpPr>
        <xdr:cNvPr id="291" name="補助費等平均値テキスト"/>
        <xdr:cNvSpPr txBox="1"/>
      </xdr:nvSpPr>
      <xdr:spPr>
        <a:xfrm>
          <a:off x="10528300" y="6160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153864</xdr:rowOff>
    </xdr:from>
    <xdr:to>
      <xdr:col>50</xdr:col>
      <xdr:colOff>114300</xdr:colOff>
      <xdr:row>36</xdr:row>
      <xdr:rowOff>36204</xdr:rowOff>
    </xdr:to>
    <xdr:cxnSp macro="">
      <xdr:nvCxnSpPr>
        <xdr:cNvPr id="293" name="直線コネクタ 292"/>
        <xdr:cNvCxnSpPr/>
      </xdr:nvCxnSpPr>
      <xdr:spPr>
        <a:xfrm>
          <a:off x="8750300" y="5640264"/>
          <a:ext cx="889000" cy="56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8846</xdr:rowOff>
    </xdr:from>
    <xdr:ext cx="599010" cy="259045"/>
    <xdr:sp macro="" textlink="">
      <xdr:nvSpPr>
        <xdr:cNvPr id="295" name="テキスト ボックス 294"/>
        <xdr:cNvSpPr txBox="1"/>
      </xdr:nvSpPr>
      <xdr:spPr>
        <a:xfrm>
          <a:off x="9339795" y="63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153864</xdr:rowOff>
    </xdr:from>
    <xdr:to>
      <xdr:col>45</xdr:col>
      <xdr:colOff>177800</xdr:colOff>
      <xdr:row>36</xdr:row>
      <xdr:rowOff>78060</xdr:rowOff>
    </xdr:to>
    <xdr:cxnSp macro="">
      <xdr:nvCxnSpPr>
        <xdr:cNvPr id="296" name="直線コネクタ 295"/>
        <xdr:cNvCxnSpPr/>
      </xdr:nvCxnSpPr>
      <xdr:spPr>
        <a:xfrm flipV="1">
          <a:off x="7861300" y="5640264"/>
          <a:ext cx="889000" cy="60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50296</xdr:rowOff>
    </xdr:from>
    <xdr:ext cx="599010" cy="259045"/>
    <xdr:sp macro="" textlink="">
      <xdr:nvSpPr>
        <xdr:cNvPr id="298" name="テキスト ボックス 297"/>
        <xdr:cNvSpPr txBox="1"/>
      </xdr:nvSpPr>
      <xdr:spPr>
        <a:xfrm>
          <a:off x="8450795" y="58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78060</xdr:rowOff>
    </xdr:from>
    <xdr:to>
      <xdr:col>41</xdr:col>
      <xdr:colOff>50800</xdr:colOff>
      <xdr:row>36</xdr:row>
      <xdr:rowOff>154303</xdr:rowOff>
    </xdr:to>
    <xdr:cxnSp macro="">
      <xdr:nvCxnSpPr>
        <xdr:cNvPr id="299" name="直線コネクタ 298"/>
        <xdr:cNvCxnSpPr/>
      </xdr:nvCxnSpPr>
      <xdr:spPr>
        <a:xfrm flipV="1">
          <a:off x="6972300" y="6250260"/>
          <a:ext cx="889000" cy="7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124765</xdr:rowOff>
    </xdr:from>
    <xdr:ext cx="599010" cy="259045"/>
    <xdr:sp macro="" textlink="">
      <xdr:nvSpPr>
        <xdr:cNvPr id="301" name="テキスト ボックス 300"/>
        <xdr:cNvSpPr txBox="1"/>
      </xdr:nvSpPr>
      <xdr:spPr>
        <a:xfrm>
          <a:off x="7561795" y="646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139318</xdr:rowOff>
    </xdr:from>
    <xdr:ext cx="599010" cy="259045"/>
    <xdr:sp macro="" textlink="">
      <xdr:nvSpPr>
        <xdr:cNvPr id="303" name="テキスト ボックス 302"/>
        <xdr:cNvSpPr txBox="1"/>
      </xdr:nvSpPr>
      <xdr:spPr>
        <a:xfrm>
          <a:off x="6672795" y="648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119221</xdr:rowOff>
    </xdr:from>
    <xdr:to>
      <xdr:col>55</xdr:col>
      <xdr:colOff>50800</xdr:colOff>
      <xdr:row>35</xdr:row>
      <xdr:rowOff>49371</xdr:rowOff>
    </xdr:to>
    <xdr:sp macro="" textlink="">
      <xdr:nvSpPr>
        <xdr:cNvPr id="309" name="楕円 308"/>
        <xdr:cNvSpPr/>
      </xdr:nvSpPr>
      <xdr:spPr>
        <a:xfrm>
          <a:off x="10426700" y="594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142098</xdr:rowOff>
    </xdr:from>
    <xdr:ext cx="599010" cy="259045"/>
    <xdr:sp macro="" textlink="">
      <xdr:nvSpPr>
        <xdr:cNvPr id="310" name="補助費等該当値テキスト"/>
        <xdr:cNvSpPr txBox="1"/>
      </xdr:nvSpPr>
      <xdr:spPr>
        <a:xfrm>
          <a:off x="10528300" y="579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156854</xdr:rowOff>
    </xdr:from>
    <xdr:to>
      <xdr:col>50</xdr:col>
      <xdr:colOff>165100</xdr:colOff>
      <xdr:row>36</xdr:row>
      <xdr:rowOff>87004</xdr:rowOff>
    </xdr:to>
    <xdr:sp macro="" textlink="">
      <xdr:nvSpPr>
        <xdr:cNvPr id="311" name="楕円 310"/>
        <xdr:cNvSpPr/>
      </xdr:nvSpPr>
      <xdr:spPr>
        <a:xfrm>
          <a:off x="9588500" y="615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103531</xdr:rowOff>
    </xdr:from>
    <xdr:ext cx="599010" cy="259045"/>
    <xdr:sp macro="" textlink="">
      <xdr:nvSpPr>
        <xdr:cNvPr id="312" name="テキスト ボックス 311"/>
        <xdr:cNvSpPr txBox="1"/>
      </xdr:nvSpPr>
      <xdr:spPr>
        <a:xfrm>
          <a:off x="9339795" y="593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103064</xdr:rowOff>
    </xdr:from>
    <xdr:to>
      <xdr:col>46</xdr:col>
      <xdr:colOff>38100</xdr:colOff>
      <xdr:row>33</xdr:row>
      <xdr:rowOff>33214</xdr:rowOff>
    </xdr:to>
    <xdr:sp macro="" textlink="">
      <xdr:nvSpPr>
        <xdr:cNvPr id="313" name="楕円 312"/>
        <xdr:cNvSpPr/>
      </xdr:nvSpPr>
      <xdr:spPr>
        <a:xfrm>
          <a:off x="8699500" y="55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49741</xdr:rowOff>
    </xdr:from>
    <xdr:ext cx="599010" cy="259045"/>
    <xdr:sp macro="" textlink="">
      <xdr:nvSpPr>
        <xdr:cNvPr id="314" name="テキスト ボックス 313"/>
        <xdr:cNvSpPr txBox="1"/>
      </xdr:nvSpPr>
      <xdr:spPr>
        <a:xfrm>
          <a:off x="8450795" y="536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27260</xdr:rowOff>
    </xdr:from>
    <xdr:to>
      <xdr:col>41</xdr:col>
      <xdr:colOff>101600</xdr:colOff>
      <xdr:row>36</xdr:row>
      <xdr:rowOff>128860</xdr:rowOff>
    </xdr:to>
    <xdr:sp macro="" textlink="">
      <xdr:nvSpPr>
        <xdr:cNvPr id="315" name="楕円 314"/>
        <xdr:cNvSpPr/>
      </xdr:nvSpPr>
      <xdr:spPr>
        <a:xfrm>
          <a:off x="7810500" y="61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145387</xdr:rowOff>
    </xdr:from>
    <xdr:ext cx="599010" cy="259045"/>
    <xdr:sp macro="" textlink="">
      <xdr:nvSpPr>
        <xdr:cNvPr id="316" name="テキスト ボックス 315"/>
        <xdr:cNvSpPr txBox="1"/>
      </xdr:nvSpPr>
      <xdr:spPr>
        <a:xfrm>
          <a:off x="7561795" y="597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103503</xdr:rowOff>
    </xdr:from>
    <xdr:to>
      <xdr:col>36</xdr:col>
      <xdr:colOff>165100</xdr:colOff>
      <xdr:row>37</xdr:row>
      <xdr:rowOff>33653</xdr:rowOff>
    </xdr:to>
    <xdr:sp macro="" textlink="">
      <xdr:nvSpPr>
        <xdr:cNvPr id="317" name="楕円 316"/>
        <xdr:cNvSpPr/>
      </xdr:nvSpPr>
      <xdr:spPr>
        <a:xfrm>
          <a:off x="6921500" y="62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50180</xdr:rowOff>
    </xdr:from>
    <xdr:ext cx="599010" cy="259045"/>
    <xdr:sp macro="" textlink="">
      <xdr:nvSpPr>
        <xdr:cNvPr id="318" name="テキスト ボックス 317"/>
        <xdr:cNvSpPr txBox="1"/>
      </xdr:nvSpPr>
      <xdr:spPr>
        <a:xfrm>
          <a:off x="6672795" y="605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93616</xdr:rowOff>
    </xdr:from>
    <xdr:to>
      <xdr:col>54</xdr:col>
      <xdr:colOff>189865</xdr:colOff>
      <xdr:row>58</xdr:row>
      <xdr:rowOff>162065</xdr:rowOff>
    </xdr:to>
    <xdr:cxnSp macro="">
      <xdr:nvCxnSpPr>
        <xdr:cNvPr id="342" name="直線コネクタ 341"/>
        <xdr:cNvCxnSpPr/>
      </xdr:nvCxnSpPr>
      <xdr:spPr>
        <a:xfrm flipV="1">
          <a:off x="10475595" y="9009016"/>
          <a:ext cx="1270" cy="1097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165892</xdr:rowOff>
    </xdr:from>
    <xdr:ext cx="534377" cy="259045"/>
    <xdr:sp macro="" textlink="">
      <xdr:nvSpPr>
        <xdr:cNvPr id="343" name="普通建設事業費最小値テキスト"/>
        <xdr:cNvSpPr txBox="1"/>
      </xdr:nvSpPr>
      <xdr:spPr>
        <a:xfrm>
          <a:off x="10528300" y="101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162065</xdr:rowOff>
    </xdr:from>
    <xdr:to>
      <xdr:col>55</xdr:col>
      <xdr:colOff>88900</xdr:colOff>
      <xdr:row>58</xdr:row>
      <xdr:rowOff>162065</xdr:rowOff>
    </xdr:to>
    <xdr:cxnSp macro="">
      <xdr:nvCxnSpPr>
        <xdr:cNvPr id="344" name="直線コネクタ 343"/>
        <xdr:cNvCxnSpPr/>
      </xdr:nvCxnSpPr>
      <xdr:spPr>
        <a:xfrm>
          <a:off x="10388600" y="1010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40293</xdr:rowOff>
    </xdr:from>
    <xdr:ext cx="599010" cy="259045"/>
    <xdr:sp macro="" textlink="">
      <xdr:nvSpPr>
        <xdr:cNvPr id="345" name="普通建設事業費最大値テキスト"/>
        <xdr:cNvSpPr txBox="1"/>
      </xdr:nvSpPr>
      <xdr:spPr>
        <a:xfrm>
          <a:off x="10528300" y="878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93616</xdr:rowOff>
    </xdr:from>
    <xdr:to>
      <xdr:col>55</xdr:col>
      <xdr:colOff>88900</xdr:colOff>
      <xdr:row>52</xdr:row>
      <xdr:rowOff>93616</xdr:rowOff>
    </xdr:to>
    <xdr:cxnSp macro="">
      <xdr:nvCxnSpPr>
        <xdr:cNvPr id="346" name="直線コネクタ 345"/>
        <xdr:cNvCxnSpPr/>
      </xdr:nvCxnSpPr>
      <xdr:spPr>
        <a:xfrm>
          <a:off x="10388600" y="900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157626</xdr:rowOff>
    </xdr:from>
    <xdr:to>
      <xdr:col>55</xdr:col>
      <xdr:colOff>0</xdr:colOff>
      <xdr:row>57</xdr:row>
      <xdr:rowOff>117124</xdr:rowOff>
    </xdr:to>
    <xdr:cxnSp macro="">
      <xdr:nvCxnSpPr>
        <xdr:cNvPr id="347" name="直線コネクタ 346"/>
        <xdr:cNvCxnSpPr/>
      </xdr:nvCxnSpPr>
      <xdr:spPr>
        <a:xfrm>
          <a:off x="9639300" y="9758826"/>
          <a:ext cx="838200" cy="13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140815</xdr:rowOff>
    </xdr:from>
    <xdr:ext cx="599010" cy="259045"/>
    <xdr:sp macro="" textlink="">
      <xdr:nvSpPr>
        <xdr:cNvPr id="348" name="普通建設事業費平均値テキスト"/>
        <xdr:cNvSpPr txBox="1"/>
      </xdr:nvSpPr>
      <xdr:spPr>
        <a:xfrm>
          <a:off x="10528300" y="9570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117938</xdr:rowOff>
    </xdr:from>
    <xdr:to>
      <xdr:col>55</xdr:col>
      <xdr:colOff>50800</xdr:colOff>
      <xdr:row>57</xdr:row>
      <xdr:rowOff>48088</xdr:rowOff>
    </xdr:to>
    <xdr:sp macro="" textlink="">
      <xdr:nvSpPr>
        <xdr:cNvPr id="349" name="フローチャート: 判断 348"/>
        <xdr:cNvSpPr/>
      </xdr:nvSpPr>
      <xdr:spPr>
        <a:xfrm>
          <a:off x="10426700" y="971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145504</xdr:rowOff>
    </xdr:from>
    <xdr:to>
      <xdr:col>50</xdr:col>
      <xdr:colOff>114300</xdr:colOff>
      <xdr:row>56</xdr:row>
      <xdr:rowOff>157626</xdr:rowOff>
    </xdr:to>
    <xdr:cxnSp macro="">
      <xdr:nvCxnSpPr>
        <xdr:cNvPr id="350" name="直線コネクタ 349"/>
        <xdr:cNvCxnSpPr/>
      </xdr:nvCxnSpPr>
      <xdr:spPr>
        <a:xfrm>
          <a:off x="8750300" y="9746704"/>
          <a:ext cx="889000" cy="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132879</xdr:rowOff>
    </xdr:from>
    <xdr:to>
      <xdr:col>50</xdr:col>
      <xdr:colOff>165100</xdr:colOff>
      <xdr:row>57</xdr:row>
      <xdr:rowOff>63029</xdr:rowOff>
    </xdr:to>
    <xdr:sp macro="" textlink="">
      <xdr:nvSpPr>
        <xdr:cNvPr id="351" name="フローチャート: 判断 350"/>
        <xdr:cNvSpPr/>
      </xdr:nvSpPr>
      <xdr:spPr>
        <a:xfrm>
          <a:off x="95885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54156</xdr:rowOff>
    </xdr:from>
    <xdr:ext cx="599010" cy="259045"/>
    <xdr:sp macro="" textlink="">
      <xdr:nvSpPr>
        <xdr:cNvPr id="352" name="テキスト ボックス 351"/>
        <xdr:cNvSpPr txBox="1"/>
      </xdr:nvSpPr>
      <xdr:spPr>
        <a:xfrm>
          <a:off x="9339795" y="982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140904</xdr:rowOff>
    </xdr:from>
    <xdr:to>
      <xdr:col>45</xdr:col>
      <xdr:colOff>177800</xdr:colOff>
      <xdr:row>56</xdr:row>
      <xdr:rowOff>145504</xdr:rowOff>
    </xdr:to>
    <xdr:cxnSp macro="">
      <xdr:nvCxnSpPr>
        <xdr:cNvPr id="353" name="直線コネクタ 352"/>
        <xdr:cNvCxnSpPr/>
      </xdr:nvCxnSpPr>
      <xdr:spPr>
        <a:xfrm>
          <a:off x="7861300" y="8884854"/>
          <a:ext cx="889000" cy="86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126630</xdr:rowOff>
    </xdr:from>
    <xdr:to>
      <xdr:col>46</xdr:col>
      <xdr:colOff>38100</xdr:colOff>
      <xdr:row>57</xdr:row>
      <xdr:rowOff>56780</xdr:rowOff>
    </xdr:to>
    <xdr:sp macro="" textlink="">
      <xdr:nvSpPr>
        <xdr:cNvPr id="354" name="フローチャート: 判断 353"/>
        <xdr:cNvSpPr/>
      </xdr:nvSpPr>
      <xdr:spPr>
        <a:xfrm>
          <a:off x="8699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47907</xdr:rowOff>
    </xdr:from>
    <xdr:ext cx="599010" cy="259045"/>
    <xdr:sp macro="" textlink="">
      <xdr:nvSpPr>
        <xdr:cNvPr id="355" name="テキスト ボックス 354"/>
        <xdr:cNvSpPr txBox="1"/>
      </xdr:nvSpPr>
      <xdr:spPr>
        <a:xfrm>
          <a:off x="8450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140904</xdr:rowOff>
    </xdr:from>
    <xdr:to>
      <xdr:col>41</xdr:col>
      <xdr:colOff>50800</xdr:colOff>
      <xdr:row>55</xdr:row>
      <xdr:rowOff>40225</xdr:rowOff>
    </xdr:to>
    <xdr:cxnSp macro="">
      <xdr:nvCxnSpPr>
        <xdr:cNvPr id="356" name="直線コネクタ 355"/>
        <xdr:cNvCxnSpPr/>
      </xdr:nvCxnSpPr>
      <xdr:spPr>
        <a:xfrm flipV="1">
          <a:off x="6972300" y="8884854"/>
          <a:ext cx="889000" cy="58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145528</xdr:rowOff>
    </xdr:from>
    <xdr:to>
      <xdr:col>41</xdr:col>
      <xdr:colOff>101600</xdr:colOff>
      <xdr:row>57</xdr:row>
      <xdr:rowOff>75678</xdr:rowOff>
    </xdr:to>
    <xdr:sp macro="" textlink="">
      <xdr:nvSpPr>
        <xdr:cNvPr id="357" name="フローチャート: 判断 356"/>
        <xdr:cNvSpPr/>
      </xdr:nvSpPr>
      <xdr:spPr>
        <a:xfrm>
          <a:off x="7810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66805</xdr:rowOff>
    </xdr:from>
    <xdr:ext cx="599010" cy="259045"/>
    <xdr:sp macro="" textlink="">
      <xdr:nvSpPr>
        <xdr:cNvPr id="358" name="テキスト ボックス 357"/>
        <xdr:cNvSpPr txBox="1"/>
      </xdr:nvSpPr>
      <xdr:spPr>
        <a:xfrm>
          <a:off x="7561795" y="983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17468</xdr:rowOff>
    </xdr:from>
    <xdr:to>
      <xdr:col>36</xdr:col>
      <xdr:colOff>165100</xdr:colOff>
      <xdr:row>57</xdr:row>
      <xdr:rowOff>119068</xdr:rowOff>
    </xdr:to>
    <xdr:sp macro="" textlink="">
      <xdr:nvSpPr>
        <xdr:cNvPr id="359" name="フローチャート: 判断 358"/>
        <xdr:cNvSpPr/>
      </xdr:nvSpPr>
      <xdr:spPr>
        <a:xfrm>
          <a:off x="6921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110195</xdr:rowOff>
    </xdr:from>
    <xdr:ext cx="599010" cy="259045"/>
    <xdr:sp macro="" textlink="">
      <xdr:nvSpPr>
        <xdr:cNvPr id="360" name="テキスト ボックス 359"/>
        <xdr:cNvSpPr txBox="1"/>
      </xdr:nvSpPr>
      <xdr:spPr>
        <a:xfrm>
          <a:off x="6672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66324</xdr:rowOff>
    </xdr:from>
    <xdr:to>
      <xdr:col>55</xdr:col>
      <xdr:colOff>50800</xdr:colOff>
      <xdr:row>57</xdr:row>
      <xdr:rowOff>167924</xdr:rowOff>
    </xdr:to>
    <xdr:sp macro="" textlink="">
      <xdr:nvSpPr>
        <xdr:cNvPr id="366" name="楕円 365"/>
        <xdr:cNvSpPr/>
      </xdr:nvSpPr>
      <xdr:spPr>
        <a:xfrm>
          <a:off x="10426700" y="983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44751</xdr:rowOff>
    </xdr:from>
    <xdr:ext cx="599010" cy="259045"/>
    <xdr:sp macro="" textlink="">
      <xdr:nvSpPr>
        <xdr:cNvPr id="367" name="普通建設事業費該当値テキスト"/>
        <xdr:cNvSpPr txBox="1"/>
      </xdr:nvSpPr>
      <xdr:spPr>
        <a:xfrm>
          <a:off x="10528300" y="981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106826</xdr:rowOff>
    </xdr:from>
    <xdr:to>
      <xdr:col>50</xdr:col>
      <xdr:colOff>165100</xdr:colOff>
      <xdr:row>57</xdr:row>
      <xdr:rowOff>36976</xdr:rowOff>
    </xdr:to>
    <xdr:sp macro="" textlink="">
      <xdr:nvSpPr>
        <xdr:cNvPr id="368" name="楕円 367"/>
        <xdr:cNvSpPr/>
      </xdr:nvSpPr>
      <xdr:spPr>
        <a:xfrm>
          <a:off x="9588500" y="970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53503</xdr:rowOff>
    </xdr:from>
    <xdr:ext cx="599010" cy="259045"/>
    <xdr:sp macro="" textlink="">
      <xdr:nvSpPr>
        <xdr:cNvPr id="369" name="テキスト ボックス 368"/>
        <xdr:cNvSpPr txBox="1"/>
      </xdr:nvSpPr>
      <xdr:spPr>
        <a:xfrm>
          <a:off x="9339795" y="948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94704</xdr:rowOff>
    </xdr:from>
    <xdr:to>
      <xdr:col>46</xdr:col>
      <xdr:colOff>38100</xdr:colOff>
      <xdr:row>57</xdr:row>
      <xdr:rowOff>24854</xdr:rowOff>
    </xdr:to>
    <xdr:sp macro="" textlink="">
      <xdr:nvSpPr>
        <xdr:cNvPr id="370" name="楕円 369"/>
        <xdr:cNvSpPr/>
      </xdr:nvSpPr>
      <xdr:spPr>
        <a:xfrm>
          <a:off x="8699500" y="96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41381</xdr:rowOff>
    </xdr:from>
    <xdr:ext cx="599010" cy="259045"/>
    <xdr:sp macro="" textlink="">
      <xdr:nvSpPr>
        <xdr:cNvPr id="371" name="テキスト ボックス 370"/>
        <xdr:cNvSpPr txBox="1"/>
      </xdr:nvSpPr>
      <xdr:spPr>
        <a:xfrm>
          <a:off x="8450795" y="947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90104</xdr:rowOff>
    </xdr:from>
    <xdr:to>
      <xdr:col>41</xdr:col>
      <xdr:colOff>101600</xdr:colOff>
      <xdr:row>52</xdr:row>
      <xdr:rowOff>20254</xdr:rowOff>
    </xdr:to>
    <xdr:sp macro="" textlink="">
      <xdr:nvSpPr>
        <xdr:cNvPr id="372" name="楕円 371"/>
        <xdr:cNvSpPr/>
      </xdr:nvSpPr>
      <xdr:spPr>
        <a:xfrm>
          <a:off x="7810500" y="883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36781</xdr:rowOff>
    </xdr:from>
    <xdr:ext cx="599010" cy="259045"/>
    <xdr:sp macro="" textlink="">
      <xdr:nvSpPr>
        <xdr:cNvPr id="373" name="テキスト ボックス 372"/>
        <xdr:cNvSpPr txBox="1"/>
      </xdr:nvSpPr>
      <xdr:spPr>
        <a:xfrm>
          <a:off x="7561795" y="860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160875</xdr:rowOff>
    </xdr:from>
    <xdr:to>
      <xdr:col>36</xdr:col>
      <xdr:colOff>165100</xdr:colOff>
      <xdr:row>55</xdr:row>
      <xdr:rowOff>91025</xdr:rowOff>
    </xdr:to>
    <xdr:sp macro="" textlink="">
      <xdr:nvSpPr>
        <xdr:cNvPr id="374" name="楕円 373"/>
        <xdr:cNvSpPr/>
      </xdr:nvSpPr>
      <xdr:spPr>
        <a:xfrm>
          <a:off x="6921500" y="94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107552</xdr:rowOff>
    </xdr:from>
    <xdr:ext cx="599010" cy="259045"/>
    <xdr:sp macro="" textlink="">
      <xdr:nvSpPr>
        <xdr:cNvPr id="375" name="テキスト ボックス 374"/>
        <xdr:cNvSpPr txBox="1"/>
      </xdr:nvSpPr>
      <xdr:spPr>
        <a:xfrm>
          <a:off x="6672795" y="919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9" name="直線コネクタ 398"/>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2" name="普通建設事業費 （ うち新規整備　）最大値テキスト"/>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3" name="直線コネクタ 402"/>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29938</xdr:rowOff>
    </xdr:from>
    <xdr:to>
      <xdr:col>55</xdr:col>
      <xdr:colOff>0</xdr:colOff>
      <xdr:row>78</xdr:row>
      <xdr:rowOff>106423</xdr:rowOff>
    </xdr:to>
    <xdr:cxnSp macro="">
      <xdr:nvCxnSpPr>
        <xdr:cNvPr id="404" name="直線コネクタ 403"/>
        <xdr:cNvCxnSpPr/>
      </xdr:nvCxnSpPr>
      <xdr:spPr>
        <a:xfrm>
          <a:off x="9639300" y="13403038"/>
          <a:ext cx="838200" cy="7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5" name="普通建設事業費 （ うち新規整備　）平均値テキスト"/>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6" name="フローチャート: 判断 405"/>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150009</xdr:rowOff>
    </xdr:from>
    <xdr:to>
      <xdr:col>50</xdr:col>
      <xdr:colOff>114300</xdr:colOff>
      <xdr:row>78</xdr:row>
      <xdr:rowOff>29938</xdr:rowOff>
    </xdr:to>
    <xdr:cxnSp macro="">
      <xdr:nvCxnSpPr>
        <xdr:cNvPr id="407" name="直線コネクタ 406"/>
        <xdr:cNvCxnSpPr/>
      </xdr:nvCxnSpPr>
      <xdr:spPr>
        <a:xfrm>
          <a:off x="8750300" y="13180209"/>
          <a:ext cx="889000" cy="2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8" name="フローチャート: 判断 407"/>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80765</xdr:rowOff>
    </xdr:from>
    <xdr:ext cx="534377" cy="259045"/>
    <xdr:sp macro="" textlink="">
      <xdr:nvSpPr>
        <xdr:cNvPr id="409" name="テキスト ボックス 408"/>
        <xdr:cNvSpPr txBox="1"/>
      </xdr:nvSpPr>
      <xdr:spPr>
        <a:xfrm>
          <a:off x="9372111" y="134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106835</xdr:rowOff>
    </xdr:from>
    <xdr:to>
      <xdr:col>45</xdr:col>
      <xdr:colOff>177800</xdr:colOff>
      <xdr:row>76</xdr:row>
      <xdr:rowOff>150009</xdr:rowOff>
    </xdr:to>
    <xdr:cxnSp macro="">
      <xdr:nvCxnSpPr>
        <xdr:cNvPr id="410" name="直線コネクタ 409"/>
        <xdr:cNvCxnSpPr/>
      </xdr:nvCxnSpPr>
      <xdr:spPr>
        <a:xfrm>
          <a:off x="7861300" y="12451235"/>
          <a:ext cx="889000" cy="72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11" name="フローチャート: 判断 410"/>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81264</xdr:rowOff>
    </xdr:from>
    <xdr:ext cx="534377" cy="259045"/>
    <xdr:sp macro="" textlink="">
      <xdr:nvSpPr>
        <xdr:cNvPr id="412" name="テキスト ボックス 411"/>
        <xdr:cNvSpPr txBox="1"/>
      </xdr:nvSpPr>
      <xdr:spPr>
        <a:xfrm>
          <a:off x="8483111" y="1345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106835</xdr:rowOff>
    </xdr:from>
    <xdr:to>
      <xdr:col>41</xdr:col>
      <xdr:colOff>50800</xdr:colOff>
      <xdr:row>77</xdr:row>
      <xdr:rowOff>757</xdr:rowOff>
    </xdr:to>
    <xdr:cxnSp macro="">
      <xdr:nvCxnSpPr>
        <xdr:cNvPr id="413" name="直線コネクタ 412"/>
        <xdr:cNvCxnSpPr/>
      </xdr:nvCxnSpPr>
      <xdr:spPr>
        <a:xfrm flipV="1">
          <a:off x="6972300" y="12451235"/>
          <a:ext cx="889000" cy="75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4" name="フローチャート: 判断 413"/>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91978</xdr:rowOff>
    </xdr:from>
    <xdr:ext cx="534377" cy="259045"/>
    <xdr:sp macro="" textlink="">
      <xdr:nvSpPr>
        <xdr:cNvPr id="415" name="テキスト ボックス 414"/>
        <xdr:cNvSpPr txBox="1"/>
      </xdr:nvSpPr>
      <xdr:spPr>
        <a:xfrm>
          <a:off x="7594111" y="134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6" name="フローチャート: 判断 415"/>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107035</xdr:rowOff>
    </xdr:from>
    <xdr:ext cx="534377" cy="259045"/>
    <xdr:sp macro="" textlink="">
      <xdr:nvSpPr>
        <xdr:cNvPr id="417" name="テキスト ボックス 416"/>
        <xdr:cNvSpPr txBox="1"/>
      </xdr:nvSpPr>
      <xdr:spPr>
        <a:xfrm>
          <a:off x="6705111" y="134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55623</xdr:rowOff>
    </xdr:from>
    <xdr:to>
      <xdr:col>55</xdr:col>
      <xdr:colOff>50800</xdr:colOff>
      <xdr:row>78</xdr:row>
      <xdr:rowOff>157223</xdr:rowOff>
    </xdr:to>
    <xdr:sp macro="" textlink="">
      <xdr:nvSpPr>
        <xdr:cNvPr id="423" name="楕円 422"/>
        <xdr:cNvSpPr/>
      </xdr:nvSpPr>
      <xdr:spPr>
        <a:xfrm>
          <a:off x="10426700" y="134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142000</xdr:rowOff>
    </xdr:from>
    <xdr:ext cx="534377" cy="259045"/>
    <xdr:sp macro="" textlink="">
      <xdr:nvSpPr>
        <xdr:cNvPr id="424" name="普通建設事業費 （ うち新規整備　）該当値テキスト"/>
        <xdr:cNvSpPr txBox="1"/>
      </xdr:nvSpPr>
      <xdr:spPr>
        <a:xfrm>
          <a:off x="10528300" y="1334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150588</xdr:rowOff>
    </xdr:from>
    <xdr:to>
      <xdr:col>50</xdr:col>
      <xdr:colOff>165100</xdr:colOff>
      <xdr:row>78</xdr:row>
      <xdr:rowOff>80738</xdr:rowOff>
    </xdr:to>
    <xdr:sp macro="" textlink="">
      <xdr:nvSpPr>
        <xdr:cNvPr id="425" name="楕円 424"/>
        <xdr:cNvSpPr/>
      </xdr:nvSpPr>
      <xdr:spPr>
        <a:xfrm>
          <a:off x="9588500" y="1335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97265</xdr:rowOff>
    </xdr:from>
    <xdr:ext cx="534377" cy="259045"/>
    <xdr:sp macro="" textlink="">
      <xdr:nvSpPr>
        <xdr:cNvPr id="426" name="テキスト ボックス 425"/>
        <xdr:cNvSpPr txBox="1"/>
      </xdr:nvSpPr>
      <xdr:spPr>
        <a:xfrm>
          <a:off x="9372111" y="1312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99209</xdr:rowOff>
    </xdr:from>
    <xdr:to>
      <xdr:col>46</xdr:col>
      <xdr:colOff>38100</xdr:colOff>
      <xdr:row>77</xdr:row>
      <xdr:rowOff>29359</xdr:rowOff>
    </xdr:to>
    <xdr:sp macro="" textlink="">
      <xdr:nvSpPr>
        <xdr:cNvPr id="427" name="楕円 426"/>
        <xdr:cNvSpPr/>
      </xdr:nvSpPr>
      <xdr:spPr>
        <a:xfrm>
          <a:off x="8699500" y="1312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45887</xdr:rowOff>
    </xdr:from>
    <xdr:ext cx="599010" cy="259045"/>
    <xdr:sp macro="" textlink="">
      <xdr:nvSpPr>
        <xdr:cNvPr id="428" name="テキスト ボックス 427"/>
        <xdr:cNvSpPr txBox="1"/>
      </xdr:nvSpPr>
      <xdr:spPr>
        <a:xfrm>
          <a:off x="8450795" y="1290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56035</xdr:rowOff>
    </xdr:from>
    <xdr:to>
      <xdr:col>41</xdr:col>
      <xdr:colOff>101600</xdr:colOff>
      <xdr:row>72</xdr:row>
      <xdr:rowOff>157635</xdr:rowOff>
    </xdr:to>
    <xdr:sp macro="" textlink="">
      <xdr:nvSpPr>
        <xdr:cNvPr id="429" name="楕円 428"/>
        <xdr:cNvSpPr/>
      </xdr:nvSpPr>
      <xdr:spPr>
        <a:xfrm>
          <a:off x="7810500" y="1240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2712</xdr:rowOff>
    </xdr:from>
    <xdr:ext cx="599010" cy="259045"/>
    <xdr:sp macro="" textlink="">
      <xdr:nvSpPr>
        <xdr:cNvPr id="430" name="テキスト ボックス 429"/>
        <xdr:cNvSpPr txBox="1"/>
      </xdr:nvSpPr>
      <xdr:spPr>
        <a:xfrm>
          <a:off x="7561795" y="1217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121407</xdr:rowOff>
    </xdr:from>
    <xdr:to>
      <xdr:col>36</xdr:col>
      <xdr:colOff>165100</xdr:colOff>
      <xdr:row>77</xdr:row>
      <xdr:rowOff>51557</xdr:rowOff>
    </xdr:to>
    <xdr:sp macro="" textlink="">
      <xdr:nvSpPr>
        <xdr:cNvPr id="431" name="楕円 430"/>
        <xdr:cNvSpPr/>
      </xdr:nvSpPr>
      <xdr:spPr>
        <a:xfrm>
          <a:off x="6921500" y="131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68084</xdr:rowOff>
    </xdr:from>
    <xdr:ext cx="599010" cy="259045"/>
    <xdr:sp macro="" textlink="">
      <xdr:nvSpPr>
        <xdr:cNvPr id="432" name="テキスト ボックス 431"/>
        <xdr:cNvSpPr txBox="1"/>
      </xdr:nvSpPr>
      <xdr:spPr>
        <a:xfrm>
          <a:off x="6672795" y="1292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4" name="直線コネクタ 453"/>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5" name="普通建設事業費 （ うち更新整備　）最小値テキスト"/>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6" name="直線コネクタ 455"/>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7" name="普通建設事業費 （ うち更新整備　）最大値テキスト"/>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8" name="直線コネクタ 457"/>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95269</xdr:rowOff>
    </xdr:from>
    <xdr:to>
      <xdr:col>55</xdr:col>
      <xdr:colOff>0</xdr:colOff>
      <xdr:row>97</xdr:row>
      <xdr:rowOff>124031</xdr:rowOff>
    </xdr:to>
    <xdr:cxnSp macro="">
      <xdr:nvCxnSpPr>
        <xdr:cNvPr id="459" name="直線コネクタ 458"/>
        <xdr:cNvCxnSpPr/>
      </xdr:nvCxnSpPr>
      <xdr:spPr>
        <a:xfrm flipV="1">
          <a:off x="9639300" y="16725919"/>
          <a:ext cx="838200" cy="2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60" name="普通建設事業費 （ うち更新整備　）平均値テキスト"/>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61" name="フローチャート: 判断 460"/>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117512</xdr:rowOff>
    </xdr:from>
    <xdr:to>
      <xdr:col>50</xdr:col>
      <xdr:colOff>114300</xdr:colOff>
      <xdr:row>97</xdr:row>
      <xdr:rowOff>124031</xdr:rowOff>
    </xdr:to>
    <xdr:cxnSp macro="">
      <xdr:nvCxnSpPr>
        <xdr:cNvPr id="462" name="直線コネクタ 461"/>
        <xdr:cNvCxnSpPr/>
      </xdr:nvCxnSpPr>
      <xdr:spPr>
        <a:xfrm>
          <a:off x="8750300" y="16748162"/>
          <a:ext cx="889000" cy="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3" name="フローチャート: 判断 462"/>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134858</xdr:rowOff>
    </xdr:from>
    <xdr:ext cx="599010" cy="259045"/>
    <xdr:sp macro="" textlink="">
      <xdr:nvSpPr>
        <xdr:cNvPr id="464" name="テキスト ボックス 463"/>
        <xdr:cNvSpPr txBox="1"/>
      </xdr:nvSpPr>
      <xdr:spPr>
        <a:xfrm>
          <a:off x="9339795" y="164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117512</xdr:rowOff>
    </xdr:from>
    <xdr:to>
      <xdr:col>45</xdr:col>
      <xdr:colOff>177800</xdr:colOff>
      <xdr:row>97</xdr:row>
      <xdr:rowOff>128730</xdr:rowOff>
    </xdr:to>
    <xdr:cxnSp macro="">
      <xdr:nvCxnSpPr>
        <xdr:cNvPr id="465" name="直線コネクタ 464"/>
        <xdr:cNvCxnSpPr/>
      </xdr:nvCxnSpPr>
      <xdr:spPr>
        <a:xfrm flipV="1">
          <a:off x="7861300" y="16748162"/>
          <a:ext cx="889000"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6" name="フローチャート: 判断 465"/>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7" name="テキスト ボックス 466"/>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128730</xdr:rowOff>
    </xdr:from>
    <xdr:to>
      <xdr:col>41</xdr:col>
      <xdr:colOff>50800</xdr:colOff>
      <xdr:row>98</xdr:row>
      <xdr:rowOff>5341</xdr:rowOff>
    </xdr:to>
    <xdr:cxnSp macro="">
      <xdr:nvCxnSpPr>
        <xdr:cNvPr id="468" name="直線コネクタ 467"/>
        <xdr:cNvCxnSpPr/>
      </xdr:nvCxnSpPr>
      <xdr:spPr>
        <a:xfrm flipV="1">
          <a:off x="6972300" y="16759380"/>
          <a:ext cx="889000" cy="4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9" name="フローチャート: 判断 468"/>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120772</xdr:rowOff>
    </xdr:from>
    <xdr:ext cx="599010" cy="259045"/>
    <xdr:sp macro="" textlink="">
      <xdr:nvSpPr>
        <xdr:cNvPr id="470" name="テキスト ボックス 469"/>
        <xdr:cNvSpPr txBox="1"/>
      </xdr:nvSpPr>
      <xdr:spPr>
        <a:xfrm>
          <a:off x="7561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71" name="フローチャート: 判断 470"/>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152844</xdr:rowOff>
    </xdr:from>
    <xdr:ext cx="534377" cy="259045"/>
    <xdr:sp macro="" textlink="">
      <xdr:nvSpPr>
        <xdr:cNvPr id="472" name="テキスト ボックス 471"/>
        <xdr:cNvSpPr txBox="1"/>
      </xdr:nvSpPr>
      <xdr:spPr>
        <a:xfrm>
          <a:off x="6705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44469</xdr:rowOff>
    </xdr:from>
    <xdr:to>
      <xdr:col>55</xdr:col>
      <xdr:colOff>50800</xdr:colOff>
      <xdr:row>97</xdr:row>
      <xdr:rowOff>146069</xdr:rowOff>
    </xdr:to>
    <xdr:sp macro="" textlink="">
      <xdr:nvSpPr>
        <xdr:cNvPr id="478" name="楕円 477"/>
        <xdr:cNvSpPr/>
      </xdr:nvSpPr>
      <xdr:spPr>
        <a:xfrm>
          <a:off x="10426700" y="1667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22896</xdr:rowOff>
    </xdr:from>
    <xdr:ext cx="534377" cy="259045"/>
    <xdr:sp macro="" textlink="">
      <xdr:nvSpPr>
        <xdr:cNvPr id="479" name="普通建設事業費 （ うち更新整備　）該当値テキスト"/>
        <xdr:cNvSpPr txBox="1"/>
      </xdr:nvSpPr>
      <xdr:spPr>
        <a:xfrm>
          <a:off x="10528300" y="1665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73231</xdr:rowOff>
    </xdr:from>
    <xdr:to>
      <xdr:col>50</xdr:col>
      <xdr:colOff>165100</xdr:colOff>
      <xdr:row>98</xdr:row>
      <xdr:rowOff>3381</xdr:rowOff>
    </xdr:to>
    <xdr:sp macro="" textlink="">
      <xdr:nvSpPr>
        <xdr:cNvPr id="480" name="楕円 479"/>
        <xdr:cNvSpPr/>
      </xdr:nvSpPr>
      <xdr:spPr>
        <a:xfrm>
          <a:off x="9588500" y="167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165958</xdr:rowOff>
    </xdr:from>
    <xdr:ext cx="534377" cy="259045"/>
    <xdr:sp macro="" textlink="">
      <xdr:nvSpPr>
        <xdr:cNvPr id="481" name="テキスト ボックス 480"/>
        <xdr:cNvSpPr txBox="1"/>
      </xdr:nvSpPr>
      <xdr:spPr>
        <a:xfrm>
          <a:off x="9372111" y="1679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66712</xdr:rowOff>
    </xdr:from>
    <xdr:to>
      <xdr:col>46</xdr:col>
      <xdr:colOff>38100</xdr:colOff>
      <xdr:row>97</xdr:row>
      <xdr:rowOff>168312</xdr:rowOff>
    </xdr:to>
    <xdr:sp macro="" textlink="">
      <xdr:nvSpPr>
        <xdr:cNvPr id="482" name="楕円 481"/>
        <xdr:cNvSpPr/>
      </xdr:nvSpPr>
      <xdr:spPr>
        <a:xfrm>
          <a:off x="8699500" y="166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159439</xdr:rowOff>
    </xdr:from>
    <xdr:ext cx="534377" cy="259045"/>
    <xdr:sp macro="" textlink="">
      <xdr:nvSpPr>
        <xdr:cNvPr id="483" name="テキスト ボックス 482"/>
        <xdr:cNvSpPr txBox="1"/>
      </xdr:nvSpPr>
      <xdr:spPr>
        <a:xfrm>
          <a:off x="8483111" y="1679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77930</xdr:rowOff>
    </xdr:from>
    <xdr:to>
      <xdr:col>41</xdr:col>
      <xdr:colOff>101600</xdr:colOff>
      <xdr:row>98</xdr:row>
      <xdr:rowOff>8080</xdr:rowOff>
    </xdr:to>
    <xdr:sp macro="" textlink="">
      <xdr:nvSpPr>
        <xdr:cNvPr id="484" name="楕円 483"/>
        <xdr:cNvSpPr/>
      </xdr:nvSpPr>
      <xdr:spPr>
        <a:xfrm>
          <a:off x="7810500" y="1670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170657</xdr:rowOff>
    </xdr:from>
    <xdr:ext cx="534377" cy="259045"/>
    <xdr:sp macro="" textlink="">
      <xdr:nvSpPr>
        <xdr:cNvPr id="485" name="テキスト ボックス 484"/>
        <xdr:cNvSpPr txBox="1"/>
      </xdr:nvSpPr>
      <xdr:spPr>
        <a:xfrm>
          <a:off x="7594111" y="1680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125991</xdr:rowOff>
    </xdr:from>
    <xdr:to>
      <xdr:col>36</xdr:col>
      <xdr:colOff>165100</xdr:colOff>
      <xdr:row>98</xdr:row>
      <xdr:rowOff>56141</xdr:rowOff>
    </xdr:to>
    <xdr:sp macro="" textlink="">
      <xdr:nvSpPr>
        <xdr:cNvPr id="486" name="楕円 485"/>
        <xdr:cNvSpPr/>
      </xdr:nvSpPr>
      <xdr:spPr>
        <a:xfrm>
          <a:off x="6921500" y="167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47268</xdr:rowOff>
    </xdr:from>
    <xdr:ext cx="534377" cy="259045"/>
    <xdr:sp macro="" textlink="">
      <xdr:nvSpPr>
        <xdr:cNvPr id="487" name="テキスト ボックス 486"/>
        <xdr:cNvSpPr txBox="1"/>
      </xdr:nvSpPr>
      <xdr:spPr>
        <a:xfrm>
          <a:off x="6705111" y="1684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11" name="直線コネクタ 510"/>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4" name="災害復旧事業費最大値テキスト"/>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5" name="直線コネクタ 514"/>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7" name="災害復旧事業費平均値テキスト"/>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8" name="フローチャート: 判断 517"/>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20" name="フローチャート: 判断 519"/>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21" name="テキスト ボックス 520"/>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3" name="フローチャート: 判断 522"/>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4" name="テキスト ボックス 523"/>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6" name="フローチャート: 判断 525"/>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7" name="テキスト ボックス 526"/>
        <xdr:cNvSpPr txBox="1"/>
      </xdr:nvSpPr>
      <xdr:spPr>
        <a:xfrm>
          <a:off x="13436111" y="62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8" name="フローチャート: 判断 527"/>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81322</xdr:rowOff>
    </xdr:from>
    <xdr:ext cx="534377" cy="259045"/>
    <xdr:sp macro="" textlink="">
      <xdr:nvSpPr>
        <xdr:cNvPr id="529" name="テキスト ボックス 528"/>
        <xdr:cNvSpPr txBox="1"/>
      </xdr:nvSpPr>
      <xdr:spPr>
        <a:xfrm>
          <a:off x="12547111" y="62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8" name="テキスト ボックス 55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2" name="テキスト ボックス 56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4" name="テキスト ボックス 56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8" name="直線コネクタ 56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3" name="直線コネクタ 57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5" name="フローチャート: 判断 57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6" name="直線コネクタ 57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7" name="フローチャート: 判断 57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8" name="テキスト ボックス 57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9" name="直線コネクタ 57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80" name="フローチャート: 判断 579"/>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81" name="テキスト ボックス 580"/>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2" name="直線コネクタ 58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5" name="フローチャート: 判断 58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6" name="テキスト ボックス 58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2" name="楕円 59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4" name="楕円 59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5" name="テキスト ボックス 59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6" name="楕円 59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7" name="テキスト ボックス 596"/>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8" name="楕円 59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9" name="テキスト ボックス 59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0" name="楕円 59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1" name="テキスト ボックス 60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5" name="テキスト ボックス 61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5" name="直線コネクタ 624"/>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6" name="公債費最小値テキスト"/>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7" name="直線コネクタ 626"/>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8" name="公債費最大値テキスト"/>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9" name="直線コネクタ 628"/>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57278</xdr:rowOff>
    </xdr:from>
    <xdr:to>
      <xdr:col>85</xdr:col>
      <xdr:colOff>127000</xdr:colOff>
      <xdr:row>75</xdr:row>
      <xdr:rowOff>65181</xdr:rowOff>
    </xdr:to>
    <xdr:cxnSp macro="">
      <xdr:nvCxnSpPr>
        <xdr:cNvPr id="630" name="直線コネクタ 629"/>
        <xdr:cNvCxnSpPr/>
      </xdr:nvCxnSpPr>
      <xdr:spPr>
        <a:xfrm flipV="1">
          <a:off x="15481300" y="12916028"/>
          <a:ext cx="8382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162326</xdr:rowOff>
    </xdr:from>
    <xdr:ext cx="599010" cy="259045"/>
    <xdr:sp macro="" textlink="">
      <xdr:nvSpPr>
        <xdr:cNvPr id="631" name="公債費平均値テキスト"/>
        <xdr:cNvSpPr txBox="1"/>
      </xdr:nvSpPr>
      <xdr:spPr>
        <a:xfrm>
          <a:off x="16370300" y="13021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2" name="フローチャート: 判断 631"/>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65181</xdr:rowOff>
    </xdr:from>
    <xdr:to>
      <xdr:col>81</xdr:col>
      <xdr:colOff>50800</xdr:colOff>
      <xdr:row>75</xdr:row>
      <xdr:rowOff>104077</xdr:rowOff>
    </xdr:to>
    <xdr:cxnSp macro="">
      <xdr:nvCxnSpPr>
        <xdr:cNvPr id="633" name="直線コネクタ 632"/>
        <xdr:cNvCxnSpPr/>
      </xdr:nvCxnSpPr>
      <xdr:spPr>
        <a:xfrm flipV="1">
          <a:off x="14592300" y="12923931"/>
          <a:ext cx="889000" cy="3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4" name="フローチャート: 判断 633"/>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35" name="テキスト ボックス 634"/>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104077</xdr:rowOff>
    </xdr:from>
    <xdr:to>
      <xdr:col>76</xdr:col>
      <xdr:colOff>114300</xdr:colOff>
      <xdr:row>76</xdr:row>
      <xdr:rowOff>4350</xdr:rowOff>
    </xdr:to>
    <xdr:cxnSp macro="">
      <xdr:nvCxnSpPr>
        <xdr:cNvPr id="636" name="直線コネクタ 635"/>
        <xdr:cNvCxnSpPr/>
      </xdr:nvCxnSpPr>
      <xdr:spPr>
        <a:xfrm flipV="1">
          <a:off x="13703300" y="12962827"/>
          <a:ext cx="889000" cy="7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7" name="フローチャート: 判断 636"/>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8" name="テキスト ボックス 637"/>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147027</xdr:rowOff>
    </xdr:from>
    <xdr:to>
      <xdr:col>71</xdr:col>
      <xdr:colOff>177800</xdr:colOff>
      <xdr:row>76</xdr:row>
      <xdr:rowOff>4350</xdr:rowOff>
    </xdr:to>
    <xdr:cxnSp macro="">
      <xdr:nvCxnSpPr>
        <xdr:cNvPr id="639" name="直線コネクタ 638"/>
        <xdr:cNvCxnSpPr/>
      </xdr:nvCxnSpPr>
      <xdr:spPr>
        <a:xfrm>
          <a:off x="12814300" y="13005777"/>
          <a:ext cx="889000" cy="2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40" name="フローチャート: 判断 639"/>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4625</xdr:rowOff>
    </xdr:from>
    <xdr:ext cx="599010" cy="259045"/>
    <xdr:sp macro="" textlink="">
      <xdr:nvSpPr>
        <xdr:cNvPr id="641" name="テキスト ボックス 640"/>
        <xdr:cNvSpPr txBox="1"/>
      </xdr:nvSpPr>
      <xdr:spPr>
        <a:xfrm>
          <a:off x="13403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2" name="フローチャート: 判断 641"/>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170246</xdr:rowOff>
    </xdr:from>
    <xdr:ext cx="599010" cy="259045"/>
    <xdr:sp macro="" textlink="">
      <xdr:nvSpPr>
        <xdr:cNvPr id="643" name="テキスト ボックス 642"/>
        <xdr:cNvSpPr txBox="1"/>
      </xdr:nvSpPr>
      <xdr:spPr>
        <a:xfrm>
          <a:off x="12514795" y="132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6478</xdr:rowOff>
    </xdr:from>
    <xdr:to>
      <xdr:col>85</xdr:col>
      <xdr:colOff>177800</xdr:colOff>
      <xdr:row>75</xdr:row>
      <xdr:rowOff>108078</xdr:rowOff>
    </xdr:to>
    <xdr:sp macro="" textlink="">
      <xdr:nvSpPr>
        <xdr:cNvPr id="649" name="楕円 648"/>
        <xdr:cNvSpPr/>
      </xdr:nvSpPr>
      <xdr:spPr>
        <a:xfrm>
          <a:off x="16268700" y="128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29355</xdr:rowOff>
    </xdr:from>
    <xdr:ext cx="599010" cy="259045"/>
    <xdr:sp macro="" textlink="">
      <xdr:nvSpPr>
        <xdr:cNvPr id="650" name="公債費該当値テキスト"/>
        <xdr:cNvSpPr txBox="1"/>
      </xdr:nvSpPr>
      <xdr:spPr>
        <a:xfrm>
          <a:off x="16370300" y="127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14381</xdr:rowOff>
    </xdr:from>
    <xdr:to>
      <xdr:col>81</xdr:col>
      <xdr:colOff>101600</xdr:colOff>
      <xdr:row>75</xdr:row>
      <xdr:rowOff>115981</xdr:rowOff>
    </xdr:to>
    <xdr:sp macro="" textlink="">
      <xdr:nvSpPr>
        <xdr:cNvPr id="651" name="楕円 650"/>
        <xdr:cNvSpPr/>
      </xdr:nvSpPr>
      <xdr:spPr>
        <a:xfrm>
          <a:off x="15430500" y="128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132508</xdr:rowOff>
    </xdr:from>
    <xdr:ext cx="599010" cy="259045"/>
    <xdr:sp macro="" textlink="">
      <xdr:nvSpPr>
        <xdr:cNvPr id="652" name="テキスト ボックス 651"/>
        <xdr:cNvSpPr txBox="1"/>
      </xdr:nvSpPr>
      <xdr:spPr>
        <a:xfrm>
          <a:off x="15181795" y="1264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53277</xdr:rowOff>
    </xdr:from>
    <xdr:to>
      <xdr:col>76</xdr:col>
      <xdr:colOff>165100</xdr:colOff>
      <xdr:row>75</xdr:row>
      <xdr:rowOff>154877</xdr:rowOff>
    </xdr:to>
    <xdr:sp macro="" textlink="">
      <xdr:nvSpPr>
        <xdr:cNvPr id="653" name="楕円 652"/>
        <xdr:cNvSpPr/>
      </xdr:nvSpPr>
      <xdr:spPr>
        <a:xfrm>
          <a:off x="14541500" y="129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171404</xdr:rowOff>
    </xdr:from>
    <xdr:ext cx="599010" cy="259045"/>
    <xdr:sp macro="" textlink="">
      <xdr:nvSpPr>
        <xdr:cNvPr id="654" name="テキスト ボックス 653"/>
        <xdr:cNvSpPr txBox="1"/>
      </xdr:nvSpPr>
      <xdr:spPr>
        <a:xfrm>
          <a:off x="14292795" y="1268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125000</xdr:rowOff>
    </xdr:from>
    <xdr:to>
      <xdr:col>72</xdr:col>
      <xdr:colOff>38100</xdr:colOff>
      <xdr:row>76</xdr:row>
      <xdr:rowOff>55150</xdr:rowOff>
    </xdr:to>
    <xdr:sp macro="" textlink="">
      <xdr:nvSpPr>
        <xdr:cNvPr id="655" name="楕円 654"/>
        <xdr:cNvSpPr/>
      </xdr:nvSpPr>
      <xdr:spPr>
        <a:xfrm>
          <a:off x="13652500" y="129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71677</xdr:rowOff>
    </xdr:from>
    <xdr:ext cx="599010" cy="259045"/>
    <xdr:sp macro="" textlink="">
      <xdr:nvSpPr>
        <xdr:cNvPr id="656" name="テキスト ボックス 655"/>
        <xdr:cNvSpPr txBox="1"/>
      </xdr:nvSpPr>
      <xdr:spPr>
        <a:xfrm>
          <a:off x="13403795" y="1275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96227</xdr:rowOff>
    </xdr:from>
    <xdr:to>
      <xdr:col>67</xdr:col>
      <xdr:colOff>101600</xdr:colOff>
      <xdr:row>76</xdr:row>
      <xdr:rowOff>26377</xdr:rowOff>
    </xdr:to>
    <xdr:sp macro="" textlink="">
      <xdr:nvSpPr>
        <xdr:cNvPr id="657" name="楕円 656"/>
        <xdr:cNvSpPr/>
      </xdr:nvSpPr>
      <xdr:spPr>
        <a:xfrm>
          <a:off x="12763500" y="129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42904</xdr:rowOff>
    </xdr:from>
    <xdr:ext cx="599010" cy="259045"/>
    <xdr:sp macro="" textlink="">
      <xdr:nvSpPr>
        <xdr:cNvPr id="658" name="テキスト ボックス 657"/>
        <xdr:cNvSpPr txBox="1"/>
      </xdr:nvSpPr>
      <xdr:spPr>
        <a:xfrm>
          <a:off x="12514795" y="1273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4" name="直線コネクタ 683"/>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5" name="積立金最小値テキスト"/>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6" name="直線コネクタ 685"/>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7" name="積立金最大値テキスト"/>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8" name="直線コネクタ 687"/>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81243</xdr:rowOff>
    </xdr:from>
    <xdr:to>
      <xdr:col>85</xdr:col>
      <xdr:colOff>127000</xdr:colOff>
      <xdr:row>97</xdr:row>
      <xdr:rowOff>103254</xdr:rowOff>
    </xdr:to>
    <xdr:cxnSp macro="">
      <xdr:nvCxnSpPr>
        <xdr:cNvPr id="689" name="直線コネクタ 688"/>
        <xdr:cNvCxnSpPr/>
      </xdr:nvCxnSpPr>
      <xdr:spPr>
        <a:xfrm>
          <a:off x="15481300" y="16540443"/>
          <a:ext cx="838200" cy="19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114543</xdr:rowOff>
    </xdr:from>
    <xdr:ext cx="534377" cy="259045"/>
    <xdr:sp macro="" textlink="">
      <xdr:nvSpPr>
        <xdr:cNvPr id="690" name="積立金平均値テキスト"/>
        <xdr:cNvSpPr txBox="1"/>
      </xdr:nvSpPr>
      <xdr:spPr>
        <a:xfrm>
          <a:off x="16370300" y="16745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91" name="フローチャート: 判断 690"/>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81243</xdr:rowOff>
    </xdr:from>
    <xdr:to>
      <xdr:col>81</xdr:col>
      <xdr:colOff>50800</xdr:colOff>
      <xdr:row>96</xdr:row>
      <xdr:rowOff>139116</xdr:rowOff>
    </xdr:to>
    <xdr:cxnSp macro="">
      <xdr:nvCxnSpPr>
        <xdr:cNvPr id="692" name="直線コネクタ 691"/>
        <xdr:cNvCxnSpPr/>
      </xdr:nvCxnSpPr>
      <xdr:spPr>
        <a:xfrm flipV="1">
          <a:off x="14592300" y="16540443"/>
          <a:ext cx="889000" cy="5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3" name="フローチャート: 判断 692"/>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108204</xdr:rowOff>
    </xdr:from>
    <xdr:ext cx="599010" cy="259045"/>
    <xdr:sp macro="" textlink="">
      <xdr:nvSpPr>
        <xdr:cNvPr id="694" name="テキスト ボックス 693"/>
        <xdr:cNvSpPr txBox="1"/>
      </xdr:nvSpPr>
      <xdr:spPr>
        <a:xfrm>
          <a:off x="15181795" y="1673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139116</xdr:rowOff>
    </xdr:from>
    <xdr:to>
      <xdr:col>76</xdr:col>
      <xdr:colOff>114300</xdr:colOff>
      <xdr:row>97</xdr:row>
      <xdr:rowOff>167765</xdr:rowOff>
    </xdr:to>
    <xdr:cxnSp macro="">
      <xdr:nvCxnSpPr>
        <xdr:cNvPr id="695" name="直線コネクタ 694"/>
        <xdr:cNvCxnSpPr/>
      </xdr:nvCxnSpPr>
      <xdr:spPr>
        <a:xfrm flipV="1">
          <a:off x="13703300" y="16598316"/>
          <a:ext cx="889000" cy="20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6" name="フローチャート: 判断 695"/>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62977</xdr:rowOff>
    </xdr:from>
    <xdr:ext cx="534377" cy="259045"/>
    <xdr:sp macro="" textlink="">
      <xdr:nvSpPr>
        <xdr:cNvPr id="697" name="テキスト ボックス 696"/>
        <xdr:cNvSpPr txBox="1"/>
      </xdr:nvSpPr>
      <xdr:spPr>
        <a:xfrm>
          <a:off x="14325111" y="168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167765</xdr:rowOff>
    </xdr:from>
    <xdr:to>
      <xdr:col>71</xdr:col>
      <xdr:colOff>177800</xdr:colOff>
      <xdr:row>98</xdr:row>
      <xdr:rowOff>33117</xdr:rowOff>
    </xdr:to>
    <xdr:cxnSp macro="">
      <xdr:nvCxnSpPr>
        <xdr:cNvPr id="698" name="直線コネクタ 697"/>
        <xdr:cNvCxnSpPr/>
      </xdr:nvCxnSpPr>
      <xdr:spPr>
        <a:xfrm flipV="1">
          <a:off x="12814300" y="16798415"/>
          <a:ext cx="889000" cy="3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9" name="フローチャート: 判断 698"/>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141096</xdr:rowOff>
    </xdr:from>
    <xdr:ext cx="534377" cy="259045"/>
    <xdr:sp macro="" textlink="">
      <xdr:nvSpPr>
        <xdr:cNvPr id="700" name="テキスト ボックス 699"/>
        <xdr:cNvSpPr txBox="1"/>
      </xdr:nvSpPr>
      <xdr:spPr>
        <a:xfrm>
          <a:off x="13436111" y="169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701" name="フローチャート: 判断 700"/>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158934</xdr:rowOff>
    </xdr:from>
    <xdr:ext cx="534377" cy="259045"/>
    <xdr:sp macro="" textlink="">
      <xdr:nvSpPr>
        <xdr:cNvPr id="702" name="テキスト ボックス 701"/>
        <xdr:cNvSpPr txBox="1"/>
      </xdr:nvSpPr>
      <xdr:spPr>
        <a:xfrm>
          <a:off x="12547111" y="169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52454</xdr:rowOff>
    </xdr:from>
    <xdr:to>
      <xdr:col>85</xdr:col>
      <xdr:colOff>177800</xdr:colOff>
      <xdr:row>97</xdr:row>
      <xdr:rowOff>154054</xdr:rowOff>
    </xdr:to>
    <xdr:sp macro="" textlink="">
      <xdr:nvSpPr>
        <xdr:cNvPr id="708" name="楕円 707"/>
        <xdr:cNvSpPr/>
      </xdr:nvSpPr>
      <xdr:spPr>
        <a:xfrm>
          <a:off x="16268700" y="166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75331</xdr:rowOff>
    </xdr:from>
    <xdr:ext cx="599010" cy="259045"/>
    <xdr:sp macro="" textlink="">
      <xdr:nvSpPr>
        <xdr:cNvPr id="709" name="積立金該当値テキスト"/>
        <xdr:cNvSpPr txBox="1"/>
      </xdr:nvSpPr>
      <xdr:spPr>
        <a:xfrm>
          <a:off x="16370300" y="1653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30443</xdr:rowOff>
    </xdr:from>
    <xdr:to>
      <xdr:col>81</xdr:col>
      <xdr:colOff>101600</xdr:colOff>
      <xdr:row>96</xdr:row>
      <xdr:rowOff>132043</xdr:rowOff>
    </xdr:to>
    <xdr:sp macro="" textlink="">
      <xdr:nvSpPr>
        <xdr:cNvPr id="710" name="楕円 709"/>
        <xdr:cNvSpPr/>
      </xdr:nvSpPr>
      <xdr:spPr>
        <a:xfrm>
          <a:off x="15430500" y="1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148570</xdr:rowOff>
    </xdr:from>
    <xdr:ext cx="599010" cy="259045"/>
    <xdr:sp macro="" textlink="">
      <xdr:nvSpPr>
        <xdr:cNvPr id="711" name="テキスト ボックス 710"/>
        <xdr:cNvSpPr txBox="1"/>
      </xdr:nvSpPr>
      <xdr:spPr>
        <a:xfrm>
          <a:off x="15181795" y="1626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88316</xdr:rowOff>
    </xdr:from>
    <xdr:to>
      <xdr:col>76</xdr:col>
      <xdr:colOff>165100</xdr:colOff>
      <xdr:row>97</xdr:row>
      <xdr:rowOff>18466</xdr:rowOff>
    </xdr:to>
    <xdr:sp macro="" textlink="">
      <xdr:nvSpPr>
        <xdr:cNvPr id="712" name="楕円 711"/>
        <xdr:cNvSpPr/>
      </xdr:nvSpPr>
      <xdr:spPr>
        <a:xfrm>
          <a:off x="14541500" y="165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34993</xdr:rowOff>
    </xdr:from>
    <xdr:ext cx="599010" cy="259045"/>
    <xdr:sp macro="" textlink="">
      <xdr:nvSpPr>
        <xdr:cNvPr id="713" name="テキスト ボックス 712"/>
        <xdr:cNvSpPr txBox="1"/>
      </xdr:nvSpPr>
      <xdr:spPr>
        <a:xfrm>
          <a:off x="14292795" y="1632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116965</xdr:rowOff>
    </xdr:from>
    <xdr:to>
      <xdr:col>72</xdr:col>
      <xdr:colOff>38100</xdr:colOff>
      <xdr:row>98</xdr:row>
      <xdr:rowOff>47115</xdr:rowOff>
    </xdr:to>
    <xdr:sp macro="" textlink="">
      <xdr:nvSpPr>
        <xdr:cNvPr id="714" name="楕円 713"/>
        <xdr:cNvSpPr/>
      </xdr:nvSpPr>
      <xdr:spPr>
        <a:xfrm>
          <a:off x="13652500" y="167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63642</xdr:rowOff>
    </xdr:from>
    <xdr:ext cx="534377" cy="259045"/>
    <xdr:sp macro="" textlink="">
      <xdr:nvSpPr>
        <xdr:cNvPr id="715" name="テキスト ボックス 714"/>
        <xdr:cNvSpPr txBox="1"/>
      </xdr:nvSpPr>
      <xdr:spPr>
        <a:xfrm>
          <a:off x="13436111" y="1652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153767</xdr:rowOff>
    </xdr:from>
    <xdr:to>
      <xdr:col>67</xdr:col>
      <xdr:colOff>101600</xdr:colOff>
      <xdr:row>98</xdr:row>
      <xdr:rowOff>83917</xdr:rowOff>
    </xdr:to>
    <xdr:sp macro="" textlink="">
      <xdr:nvSpPr>
        <xdr:cNvPr id="716" name="楕円 715"/>
        <xdr:cNvSpPr/>
      </xdr:nvSpPr>
      <xdr:spPr>
        <a:xfrm>
          <a:off x="12763500" y="16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100444</xdr:rowOff>
    </xdr:from>
    <xdr:ext cx="534377" cy="259045"/>
    <xdr:sp macro="" textlink="">
      <xdr:nvSpPr>
        <xdr:cNvPr id="717" name="テキスト ボックス 716"/>
        <xdr:cNvSpPr txBox="1"/>
      </xdr:nvSpPr>
      <xdr:spPr>
        <a:xfrm>
          <a:off x="12547111" y="1655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41" name="直線コネクタ 740"/>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4" name="投資及び出資金最大値テキスト"/>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5" name="直線コネクタ 744"/>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7" name="投資及び出資金平均値テキスト"/>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8" name="フローチャート: 判断 747"/>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50" name="フローチャート: 判断 749"/>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51" name="テキスト ボックス 750"/>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82969</xdr:rowOff>
    </xdr:from>
    <xdr:to>
      <xdr:col>107</xdr:col>
      <xdr:colOff>50800</xdr:colOff>
      <xdr:row>39</xdr:row>
      <xdr:rowOff>44450</xdr:rowOff>
    </xdr:to>
    <xdr:cxnSp macro="">
      <xdr:nvCxnSpPr>
        <xdr:cNvPr id="752" name="直線コネクタ 751"/>
        <xdr:cNvCxnSpPr/>
      </xdr:nvCxnSpPr>
      <xdr:spPr>
        <a:xfrm>
          <a:off x="19545300" y="6426619"/>
          <a:ext cx="889000" cy="30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3" name="フローチャート: 判断 752"/>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4" name="テキスト ボックス 753"/>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82969</xdr:rowOff>
    </xdr:from>
    <xdr:to>
      <xdr:col>102</xdr:col>
      <xdr:colOff>114300</xdr:colOff>
      <xdr:row>37</xdr:row>
      <xdr:rowOff>91884</xdr:rowOff>
    </xdr:to>
    <xdr:cxnSp macro="">
      <xdr:nvCxnSpPr>
        <xdr:cNvPr id="755" name="直線コネクタ 754"/>
        <xdr:cNvCxnSpPr/>
      </xdr:nvCxnSpPr>
      <xdr:spPr>
        <a:xfrm flipV="1">
          <a:off x="18656300" y="6426619"/>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6" name="フローチャート: 判断 755"/>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122572</xdr:rowOff>
    </xdr:from>
    <xdr:ext cx="469744" cy="259045"/>
    <xdr:sp macro="" textlink="">
      <xdr:nvSpPr>
        <xdr:cNvPr id="757" name="テキスト ボックス 756"/>
        <xdr:cNvSpPr txBox="1"/>
      </xdr:nvSpPr>
      <xdr:spPr>
        <a:xfrm>
          <a:off x="19310428"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8" name="フローチャート: 判断 757"/>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141927</xdr:rowOff>
    </xdr:from>
    <xdr:ext cx="469744" cy="259045"/>
    <xdr:sp macro="" textlink="">
      <xdr:nvSpPr>
        <xdr:cNvPr id="759" name="テキスト ボックス 758"/>
        <xdr:cNvSpPr txBox="1"/>
      </xdr:nvSpPr>
      <xdr:spPr>
        <a:xfrm>
          <a:off x="18421428" y="66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32169</xdr:rowOff>
    </xdr:from>
    <xdr:to>
      <xdr:col>102</xdr:col>
      <xdr:colOff>165100</xdr:colOff>
      <xdr:row>37</xdr:row>
      <xdr:rowOff>133769</xdr:rowOff>
    </xdr:to>
    <xdr:sp macro="" textlink="">
      <xdr:nvSpPr>
        <xdr:cNvPr id="771" name="楕円 770"/>
        <xdr:cNvSpPr/>
      </xdr:nvSpPr>
      <xdr:spPr>
        <a:xfrm>
          <a:off x="19494500" y="63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150296</xdr:rowOff>
    </xdr:from>
    <xdr:ext cx="469744" cy="259045"/>
    <xdr:sp macro="" textlink="">
      <xdr:nvSpPr>
        <xdr:cNvPr id="772" name="テキスト ボックス 771"/>
        <xdr:cNvSpPr txBox="1"/>
      </xdr:nvSpPr>
      <xdr:spPr>
        <a:xfrm>
          <a:off x="19310428" y="61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41084</xdr:rowOff>
    </xdr:from>
    <xdr:to>
      <xdr:col>98</xdr:col>
      <xdr:colOff>38100</xdr:colOff>
      <xdr:row>37</xdr:row>
      <xdr:rowOff>142684</xdr:rowOff>
    </xdr:to>
    <xdr:sp macro="" textlink="">
      <xdr:nvSpPr>
        <xdr:cNvPr id="773" name="楕円 772"/>
        <xdr:cNvSpPr/>
      </xdr:nvSpPr>
      <xdr:spPr>
        <a:xfrm>
          <a:off x="18605500" y="638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159211</xdr:rowOff>
    </xdr:from>
    <xdr:ext cx="469744" cy="259045"/>
    <xdr:sp macro="" textlink="">
      <xdr:nvSpPr>
        <xdr:cNvPr id="774" name="テキスト ボックス 773"/>
        <xdr:cNvSpPr txBox="1"/>
      </xdr:nvSpPr>
      <xdr:spPr>
        <a:xfrm>
          <a:off x="18421428" y="61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5" name="直線コネクタ 78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6" name="テキスト ボックス 78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7" name="直線コネクタ 78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8" name="テキスト ボックス 78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9" name="直線コネクタ 78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0" name="テキスト ボックス 78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1" name="直線コネクタ 79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2" name="テキスト ボックス 79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3" name="直線コネクタ 79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4" name="テキスト ボックス 79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5" name="直線コネクタ 79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6" name="テキスト ボックス 79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800" name="直線コネクタ 799"/>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2" name="直線コネクタ 80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3" name="貸付金最大値テキスト"/>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4" name="直線コネクタ 803"/>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15652</xdr:rowOff>
    </xdr:from>
    <xdr:to>
      <xdr:col>116</xdr:col>
      <xdr:colOff>63500</xdr:colOff>
      <xdr:row>58</xdr:row>
      <xdr:rowOff>15733</xdr:rowOff>
    </xdr:to>
    <xdr:cxnSp macro="">
      <xdr:nvCxnSpPr>
        <xdr:cNvPr id="805" name="直線コネクタ 804"/>
        <xdr:cNvCxnSpPr/>
      </xdr:nvCxnSpPr>
      <xdr:spPr>
        <a:xfrm flipV="1">
          <a:off x="21323300" y="9959752"/>
          <a:ext cx="8382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71686</xdr:rowOff>
    </xdr:from>
    <xdr:ext cx="469744" cy="259045"/>
    <xdr:sp macro="" textlink="">
      <xdr:nvSpPr>
        <xdr:cNvPr id="806" name="貸付金平均値テキスト"/>
        <xdr:cNvSpPr txBox="1"/>
      </xdr:nvSpPr>
      <xdr:spPr>
        <a:xfrm>
          <a:off x="22212300" y="10015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7" name="フローチャート: 判断 806"/>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15733</xdr:rowOff>
    </xdr:from>
    <xdr:to>
      <xdr:col>111</xdr:col>
      <xdr:colOff>177800</xdr:colOff>
      <xdr:row>58</xdr:row>
      <xdr:rowOff>20861</xdr:rowOff>
    </xdr:to>
    <xdr:cxnSp macro="">
      <xdr:nvCxnSpPr>
        <xdr:cNvPr id="808" name="直線コネクタ 807"/>
        <xdr:cNvCxnSpPr/>
      </xdr:nvCxnSpPr>
      <xdr:spPr>
        <a:xfrm flipV="1">
          <a:off x="20434300" y="9959833"/>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9" name="フローチャート: 判断 808"/>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50525</xdr:rowOff>
    </xdr:from>
    <xdr:ext cx="469744" cy="259045"/>
    <xdr:sp macro="" textlink="">
      <xdr:nvSpPr>
        <xdr:cNvPr id="810" name="テキスト ボックス 809"/>
        <xdr:cNvSpPr txBox="1"/>
      </xdr:nvSpPr>
      <xdr:spPr>
        <a:xfrm>
          <a:off x="21088428" y="1016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20861</xdr:rowOff>
    </xdr:from>
    <xdr:to>
      <xdr:col>107</xdr:col>
      <xdr:colOff>50800</xdr:colOff>
      <xdr:row>58</xdr:row>
      <xdr:rowOff>32683</xdr:rowOff>
    </xdr:to>
    <xdr:cxnSp macro="">
      <xdr:nvCxnSpPr>
        <xdr:cNvPr id="811" name="直線コネクタ 810"/>
        <xdr:cNvCxnSpPr/>
      </xdr:nvCxnSpPr>
      <xdr:spPr>
        <a:xfrm flipV="1">
          <a:off x="19545300" y="9964961"/>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2" name="フローチャート: 判断 811"/>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47798</xdr:rowOff>
    </xdr:from>
    <xdr:ext cx="469744" cy="259045"/>
    <xdr:sp macro="" textlink="">
      <xdr:nvSpPr>
        <xdr:cNvPr id="813" name="テキスト ボックス 812"/>
        <xdr:cNvSpPr txBox="1"/>
      </xdr:nvSpPr>
      <xdr:spPr>
        <a:xfrm>
          <a:off x="20199428" y="101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32683</xdr:rowOff>
    </xdr:from>
    <xdr:to>
      <xdr:col>102</xdr:col>
      <xdr:colOff>114300</xdr:colOff>
      <xdr:row>58</xdr:row>
      <xdr:rowOff>45909</xdr:rowOff>
    </xdr:to>
    <xdr:cxnSp macro="">
      <xdr:nvCxnSpPr>
        <xdr:cNvPr id="814" name="直線コネクタ 813"/>
        <xdr:cNvCxnSpPr/>
      </xdr:nvCxnSpPr>
      <xdr:spPr>
        <a:xfrm flipV="1">
          <a:off x="18656300" y="9976783"/>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5" name="フローチャート: 判断 814"/>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61906</xdr:rowOff>
    </xdr:from>
    <xdr:ext cx="469744" cy="259045"/>
    <xdr:sp macro="" textlink="">
      <xdr:nvSpPr>
        <xdr:cNvPr id="816" name="テキスト ボックス 815"/>
        <xdr:cNvSpPr txBox="1"/>
      </xdr:nvSpPr>
      <xdr:spPr>
        <a:xfrm>
          <a:off x="19310428" y="1017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7" name="フローチャート: 判断 816"/>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33494</xdr:rowOff>
    </xdr:from>
    <xdr:ext cx="469744" cy="259045"/>
    <xdr:sp macro="" textlink="">
      <xdr:nvSpPr>
        <xdr:cNvPr id="818" name="テキスト ボックス 817"/>
        <xdr:cNvSpPr txBox="1"/>
      </xdr:nvSpPr>
      <xdr:spPr>
        <a:xfrm>
          <a:off x="18421428" y="1014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136302</xdr:rowOff>
    </xdr:from>
    <xdr:to>
      <xdr:col>116</xdr:col>
      <xdr:colOff>114300</xdr:colOff>
      <xdr:row>58</xdr:row>
      <xdr:rowOff>66452</xdr:rowOff>
    </xdr:to>
    <xdr:sp macro="" textlink="">
      <xdr:nvSpPr>
        <xdr:cNvPr id="824" name="楕円 823"/>
        <xdr:cNvSpPr/>
      </xdr:nvSpPr>
      <xdr:spPr>
        <a:xfrm>
          <a:off x="22110700" y="99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159179</xdr:rowOff>
    </xdr:from>
    <xdr:ext cx="534377" cy="259045"/>
    <xdr:sp macro="" textlink="">
      <xdr:nvSpPr>
        <xdr:cNvPr id="825" name="貸付金該当値テキスト"/>
        <xdr:cNvSpPr txBox="1"/>
      </xdr:nvSpPr>
      <xdr:spPr>
        <a:xfrm>
          <a:off x="22212300" y="976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136383</xdr:rowOff>
    </xdr:from>
    <xdr:to>
      <xdr:col>112</xdr:col>
      <xdr:colOff>38100</xdr:colOff>
      <xdr:row>58</xdr:row>
      <xdr:rowOff>66533</xdr:rowOff>
    </xdr:to>
    <xdr:sp macro="" textlink="">
      <xdr:nvSpPr>
        <xdr:cNvPr id="826" name="楕円 825"/>
        <xdr:cNvSpPr/>
      </xdr:nvSpPr>
      <xdr:spPr>
        <a:xfrm>
          <a:off x="21272500" y="990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83060</xdr:rowOff>
    </xdr:from>
    <xdr:ext cx="534377" cy="259045"/>
    <xdr:sp macro="" textlink="">
      <xdr:nvSpPr>
        <xdr:cNvPr id="827" name="テキスト ボックス 826"/>
        <xdr:cNvSpPr txBox="1"/>
      </xdr:nvSpPr>
      <xdr:spPr>
        <a:xfrm>
          <a:off x="21056111" y="96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141511</xdr:rowOff>
    </xdr:from>
    <xdr:to>
      <xdr:col>107</xdr:col>
      <xdr:colOff>101600</xdr:colOff>
      <xdr:row>58</xdr:row>
      <xdr:rowOff>71661</xdr:rowOff>
    </xdr:to>
    <xdr:sp macro="" textlink="">
      <xdr:nvSpPr>
        <xdr:cNvPr id="828" name="楕円 827"/>
        <xdr:cNvSpPr/>
      </xdr:nvSpPr>
      <xdr:spPr>
        <a:xfrm>
          <a:off x="20383500" y="99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88188</xdr:rowOff>
    </xdr:from>
    <xdr:ext cx="534377" cy="259045"/>
    <xdr:sp macro="" textlink="">
      <xdr:nvSpPr>
        <xdr:cNvPr id="829" name="テキスト ボックス 828"/>
        <xdr:cNvSpPr txBox="1"/>
      </xdr:nvSpPr>
      <xdr:spPr>
        <a:xfrm>
          <a:off x="20167111" y="968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153333</xdr:rowOff>
    </xdr:from>
    <xdr:to>
      <xdr:col>102</xdr:col>
      <xdr:colOff>165100</xdr:colOff>
      <xdr:row>58</xdr:row>
      <xdr:rowOff>83483</xdr:rowOff>
    </xdr:to>
    <xdr:sp macro="" textlink="">
      <xdr:nvSpPr>
        <xdr:cNvPr id="830" name="楕円 829"/>
        <xdr:cNvSpPr/>
      </xdr:nvSpPr>
      <xdr:spPr>
        <a:xfrm>
          <a:off x="19494500" y="99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100010</xdr:rowOff>
    </xdr:from>
    <xdr:ext cx="534377" cy="259045"/>
    <xdr:sp macro="" textlink="">
      <xdr:nvSpPr>
        <xdr:cNvPr id="831" name="テキスト ボックス 830"/>
        <xdr:cNvSpPr txBox="1"/>
      </xdr:nvSpPr>
      <xdr:spPr>
        <a:xfrm>
          <a:off x="19278111" y="970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166559</xdr:rowOff>
    </xdr:from>
    <xdr:to>
      <xdr:col>98</xdr:col>
      <xdr:colOff>38100</xdr:colOff>
      <xdr:row>58</xdr:row>
      <xdr:rowOff>96709</xdr:rowOff>
    </xdr:to>
    <xdr:sp macro="" textlink="">
      <xdr:nvSpPr>
        <xdr:cNvPr id="832" name="楕円 831"/>
        <xdr:cNvSpPr/>
      </xdr:nvSpPr>
      <xdr:spPr>
        <a:xfrm>
          <a:off x="18605500" y="99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113236</xdr:rowOff>
    </xdr:from>
    <xdr:ext cx="534377" cy="259045"/>
    <xdr:sp macro="" textlink="">
      <xdr:nvSpPr>
        <xdr:cNvPr id="833" name="テキスト ボックス 832"/>
        <xdr:cNvSpPr txBox="1"/>
      </xdr:nvSpPr>
      <xdr:spPr>
        <a:xfrm>
          <a:off x="18389111" y="971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2" name="テキスト ボックス 85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4" name="テキスト ボックス 85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8" name="直線コネクタ 857"/>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9" name="繰出金最小値テキスト"/>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60" name="直線コネクタ 859"/>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61" name="繰出金最大値テキスト"/>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2" name="直線コネクタ 861"/>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1308</xdr:rowOff>
    </xdr:from>
    <xdr:to>
      <xdr:col>116</xdr:col>
      <xdr:colOff>63500</xdr:colOff>
      <xdr:row>76</xdr:row>
      <xdr:rowOff>83846</xdr:rowOff>
    </xdr:to>
    <xdr:cxnSp macro="">
      <xdr:nvCxnSpPr>
        <xdr:cNvPr id="863" name="直線コネクタ 862"/>
        <xdr:cNvCxnSpPr/>
      </xdr:nvCxnSpPr>
      <xdr:spPr>
        <a:xfrm flipV="1">
          <a:off x="21323300" y="13031508"/>
          <a:ext cx="838200" cy="8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64" name="繰出金平均値テキスト"/>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5" name="フローチャート: 判断 864"/>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54470</xdr:rowOff>
    </xdr:from>
    <xdr:to>
      <xdr:col>111</xdr:col>
      <xdr:colOff>177800</xdr:colOff>
      <xdr:row>76</xdr:row>
      <xdr:rowOff>83846</xdr:rowOff>
    </xdr:to>
    <xdr:cxnSp macro="">
      <xdr:nvCxnSpPr>
        <xdr:cNvPr id="866" name="直線コネクタ 865"/>
        <xdr:cNvCxnSpPr/>
      </xdr:nvCxnSpPr>
      <xdr:spPr>
        <a:xfrm>
          <a:off x="20434300" y="13084670"/>
          <a:ext cx="889000" cy="2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7" name="フローチャート: 判断 866"/>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8" name="テキスト ボックス 867"/>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54470</xdr:rowOff>
    </xdr:from>
    <xdr:to>
      <xdr:col>107</xdr:col>
      <xdr:colOff>50800</xdr:colOff>
      <xdr:row>76</xdr:row>
      <xdr:rowOff>92393</xdr:rowOff>
    </xdr:to>
    <xdr:cxnSp macro="">
      <xdr:nvCxnSpPr>
        <xdr:cNvPr id="869" name="直線コネクタ 868"/>
        <xdr:cNvCxnSpPr/>
      </xdr:nvCxnSpPr>
      <xdr:spPr>
        <a:xfrm flipV="1">
          <a:off x="19545300" y="13084670"/>
          <a:ext cx="889000" cy="3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70" name="フローチャート: 判断 869"/>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71" name="テキスト ボックス 870"/>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92393</xdr:rowOff>
    </xdr:from>
    <xdr:to>
      <xdr:col>102</xdr:col>
      <xdr:colOff>114300</xdr:colOff>
      <xdr:row>76</xdr:row>
      <xdr:rowOff>102578</xdr:rowOff>
    </xdr:to>
    <xdr:cxnSp macro="">
      <xdr:nvCxnSpPr>
        <xdr:cNvPr id="872" name="直線コネクタ 871"/>
        <xdr:cNvCxnSpPr/>
      </xdr:nvCxnSpPr>
      <xdr:spPr>
        <a:xfrm flipV="1">
          <a:off x="18656300" y="13122593"/>
          <a:ext cx="889000" cy="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3" name="フローチャート: 判断 872"/>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158932</xdr:rowOff>
    </xdr:from>
    <xdr:ext cx="534377" cy="259045"/>
    <xdr:sp macro="" textlink="">
      <xdr:nvSpPr>
        <xdr:cNvPr id="874" name="テキスト ボックス 873"/>
        <xdr:cNvSpPr txBox="1"/>
      </xdr:nvSpPr>
      <xdr:spPr>
        <a:xfrm>
          <a:off x="19278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5" name="フローチャート: 判断 874"/>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156836</xdr:rowOff>
    </xdr:from>
    <xdr:ext cx="534377" cy="259045"/>
    <xdr:sp macro="" textlink="">
      <xdr:nvSpPr>
        <xdr:cNvPr id="876" name="テキスト ボックス 875"/>
        <xdr:cNvSpPr txBox="1"/>
      </xdr:nvSpPr>
      <xdr:spPr>
        <a:xfrm>
          <a:off x="18389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121958</xdr:rowOff>
    </xdr:from>
    <xdr:to>
      <xdr:col>116</xdr:col>
      <xdr:colOff>114300</xdr:colOff>
      <xdr:row>76</xdr:row>
      <xdr:rowOff>52108</xdr:rowOff>
    </xdr:to>
    <xdr:sp macro="" textlink="">
      <xdr:nvSpPr>
        <xdr:cNvPr id="882" name="楕円 881"/>
        <xdr:cNvSpPr/>
      </xdr:nvSpPr>
      <xdr:spPr>
        <a:xfrm>
          <a:off x="22110700" y="1298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100385</xdr:rowOff>
    </xdr:from>
    <xdr:ext cx="534377" cy="259045"/>
    <xdr:sp macro="" textlink="">
      <xdr:nvSpPr>
        <xdr:cNvPr id="883" name="繰出金該当値テキスト"/>
        <xdr:cNvSpPr txBox="1"/>
      </xdr:nvSpPr>
      <xdr:spPr>
        <a:xfrm>
          <a:off x="22212300" y="1295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33046</xdr:rowOff>
    </xdr:from>
    <xdr:to>
      <xdr:col>112</xdr:col>
      <xdr:colOff>38100</xdr:colOff>
      <xdr:row>76</xdr:row>
      <xdr:rowOff>134646</xdr:rowOff>
    </xdr:to>
    <xdr:sp macro="" textlink="">
      <xdr:nvSpPr>
        <xdr:cNvPr id="884" name="楕円 883"/>
        <xdr:cNvSpPr/>
      </xdr:nvSpPr>
      <xdr:spPr>
        <a:xfrm>
          <a:off x="21272500" y="130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125773</xdr:rowOff>
    </xdr:from>
    <xdr:ext cx="534377" cy="259045"/>
    <xdr:sp macro="" textlink="">
      <xdr:nvSpPr>
        <xdr:cNvPr id="885" name="テキスト ボックス 884"/>
        <xdr:cNvSpPr txBox="1"/>
      </xdr:nvSpPr>
      <xdr:spPr>
        <a:xfrm>
          <a:off x="21056111" y="131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3670</xdr:rowOff>
    </xdr:from>
    <xdr:to>
      <xdr:col>107</xdr:col>
      <xdr:colOff>101600</xdr:colOff>
      <xdr:row>76</xdr:row>
      <xdr:rowOff>105270</xdr:rowOff>
    </xdr:to>
    <xdr:sp macro="" textlink="">
      <xdr:nvSpPr>
        <xdr:cNvPr id="886" name="楕円 885"/>
        <xdr:cNvSpPr/>
      </xdr:nvSpPr>
      <xdr:spPr>
        <a:xfrm>
          <a:off x="20383500" y="130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96397</xdr:rowOff>
    </xdr:from>
    <xdr:ext cx="534377" cy="259045"/>
    <xdr:sp macro="" textlink="">
      <xdr:nvSpPr>
        <xdr:cNvPr id="887" name="テキスト ボックス 886"/>
        <xdr:cNvSpPr txBox="1"/>
      </xdr:nvSpPr>
      <xdr:spPr>
        <a:xfrm>
          <a:off x="20167111" y="131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41593</xdr:rowOff>
    </xdr:from>
    <xdr:to>
      <xdr:col>102</xdr:col>
      <xdr:colOff>165100</xdr:colOff>
      <xdr:row>76</xdr:row>
      <xdr:rowOff>143193</xdr:rowOff>
    </xdr:to>
    <xdr:sp macro="" textlink="">
      <xdr:nvSpPr>
        <xdr:cNvPr id="888" name="楕円 887"/>
        <xdr:cNvSpPr/>
      </xdr:nvSpPr>
      <xdr:spPr>
        <a:xfrm>
          <a:off x="19494500" y="130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134320</xdr:rowOff>
    </xdr:from>
    <xdr:ext cx="534377" cy="259045"/>
    <xdr:sp macro="" textlink="">
      <xdr:nvSpPr>
        <xdr:cNvPr id="889" name="テキスト ボックス 888"/>
        <xdr:cNvSpPr txBox="1"/>
      </xdr:nvSpPr>
      <xdr:spPr>
        <a:xfrm>
          <a:off x="19278111" y="1316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51778</xdr:rowOff>
    </xdr:from>
    <xdr:to>
      <xdr:col>98</xdr:col>
      <xdr:colOff>38100</xdr:colOff>
      <xdr:row>76</xdr:row>
      <xdr:rowOff>153378</xdr:rowOff>
    </xdr:to>
    <xdr:sp macro="" textlink="">
      <xdr:nvSpPr>
        <xdr:cNvPr id="890" name="楕円 889"/>
        <xdr:cNvSpPr/>
      </xdr:nvSpPr>
      <xdr:spPr>
        <a:xfrm>
          <a:off x="18605500" y="1308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144505</xdr:rowOff>
    </xdr:from>
    <xdr:ext cx="534377" cy="259045"/>
    <xdr:sp macro="" textlink="">
      <xdr:nvSpPr>
        <xdr:cNvPr id="891" name="テキスト ボックス 890"/>
        <xdr:cNvSpPr txBox="1"/>
      </xdr:nvSpPr>
      <xdr:spPr>
        <a:xfrm>
          <a:off x="18389111" y="131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が突出して高い数値を示しているが、行政面積に対応した地域保育所の設置や、町立病院・美術館・図書館・体育館・産業関連施設等、多くの直営施設運営に職員が携わっているためで細やかなサービス提供に必要な経費となっている。</a:t>
          </a:r>
        </a:p>
        <a:p>
          <a:r>
            <a:rPr kumimoji="1" lang="ja-JP" altLang="en-US" sz="1300">
              <a:latin typeface="ＭＳ Ｐゴシック" panose="020B0600070205080204" pitchFamily="50" charset="-128"/>
              <a:ea typeface="ＭＳ Ｐゴシック" panose="020B0600070205080204" pitchFamily="50" charset="-128"/>
            </a:rPr>
            <a:t>物件費及び維持補修費においても同じ要因で施設の運営・維持・管理に係る経費が高くなっている。また燃料費・物価高騰により更に増加傾向にある。</a:t>
          </a:r>
        </a:p>
        <a:p>
          <a:r>
            <a:rPr kumimoji="1" lang="ja-JP" altLang="en-US" sz="1300">
              <a:latin typeface="ＭＳ Ｐゴシック" panose="020B0600070205080204" pitchFamily="50" charset="-128"/>
              <a:ea typeface="ＭＳ Ｐゴシック" panose="020B0600070205080204" pitchFamily="50" charset="-128"/>
            </a:rPr>
            <a:t>扶助費は平均と比較するとやや低い数値を示しているが、他と同様の変動を示しており、これはある程度仕方の無いものと捉えている。</a:t>
          </a:r>
        </a:p>
        <a:p>
          <a:r>
            <a:rPr kumimoji="1" lang="ja-JP" altLang="en-US" sz="1300">
              <a:latin typeface="ＭＳ Ｐゴシック" panose="020B0600070205080204" pitchFamily="50" charset="-128"/>
              <a:ea typeface="ＭＳ Ｐゴシック" panose="020B0600070205080204" pitchFamily="50" charset="-128"/>
            </a:rPr>
            <a:t>補助費は新型コロナウイルスの影響により未実施となっていた各種事業が再開されたことに伴い、補助金や助成金が増加となった。今後も、町民生活や地域経済等を踏まえながら進めていく。　</a:t>
          </a:r>
        </a:p>
        <a:p>
          <a:r>
            <a:rPr kumimoji="1" lang="ja-JP" altLang="en-US" sz="1300">
              <a:latin typeface="ＭＳ Ｐゴシック" panose="020B0600070205080204" pitchFamily="50" charset="-128"/>
              <a:ea typeface="ＭＳ Ｐゴシック" panose="020B0600070205080204" pitchFamily="50" charset="-128"/>
            </a:rPr>
            <a:t>普通建設事業費は、高度無線環境整備推進事業や障害防止対策事業の完了したことにより減少した。今後も大型事業が予定されているが財源の確保及び償還のバランスに留意しながら必要な施設を整備する。</a:t>
          </a:r>
        </a:p>
        <a:p>
          <a:r>
            <a:rPr kumimoji="1" lang="ja-JP" altLang="en-US" sz="1300">
              <a:latin typeface="ＭＳ Ｐゴシック" panose="020B0600070205080204" pitchFamily="50" charset="-128"/>
              <a:ea typeface="ＭＳ Ｐゴシック" panose="020B0600070205080204" pitchFamily="50" charset="-128"/>
            </a:rPr>
            <a:t>貸付金においては中小企業近代化融資制度に必要な金融機関への預託金が多くを占めるが、制度の維持のために確保が必要と考える。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北海道鹿追町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5,144
5,052
402.88
8,205,392
7,598,928
597,357
4,136,813
6,436,481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77216</xdr:rowOff>
    </xdr:from>
    <xdr:to>
      <xdr:col>24</xdr:col>
      <xdr:colOff>63500</xdr:colOff>
      <xdr:row>32</xdr:row>
      <xdr:rowOff>41656</xdr:rowOff>
    </xdr:to>
    <xdr:cxnSp macro="">
      <xdr:nvCxnSpPr>
        <xdr:cNvPr id="61" name="直線コネクタ 60"/>
        <xdr:cNvCxnSpPr/>
      </xdr:nvCxnSpPr>
      <xdr:spPr>
        <a:xfrm flipV="1">
          <a:off x="3797300" y="5392166"/>
          <a:ext cx="838200" cy="1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97045</xdr:rowOff>
    </xdr:from>
    <xdr:ext cx="534377" cy="259045"/>
    <xdr:sp macro="" textlink="">
      <xdr:nvSpPr>
        <xdr:cNvPr id="62" name="議会費平均値テキスト"/>
        <xdr:cNvSpPr txBox="1"/>
      </xdr:nvSpPr>
      <xdr:spPr>
        <a:xfrm>
          <a:off x="4686300" y="6097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161036</xdr:rowOff>
    </xdr:from>
    <xdr:to>
      <xdr:col>19</xdr:col>
      <xdr:colOff>177800</xdr:colOff>
      <xdr:row>32</xdr:row>
      <xdr:rowOff>41656</xdr:rowOff>
    </xdr:to>
    <xdr:cxnSp macro="">
      <xdr:nvCxnSpPr>
        <xdr:cNvPr id="64" name="直線コネクタ 63"/>
        <xdr:cNvCxnSpPr/>
      </xdr:nvCxnSpPr>
      <xdr:spPr>
        <a:xfrm>
          <a:off x="2908300" y="5475986"/>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70502</xdr:rowOff>
    </xdr:from>
    <xdr:ext cx="534377" cy="259045"/>
    <xdr:sp macro="" textlink="">
      <xdr:nvSpPr>
        <xdr:cNvPr id="66" name="テキスト ボックス 65"/>
        <xdr:cNvSpPr txBox="1"/>
      </xdr:nvSpPr>
      <xdr:spPr>
        <a:xfrm>
          <a:off x="3530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93726</xdr:rowOff>
    </xdr:from>
    <xdr:to>
      <xdr:col>15</xdr:col>
      <xdr:colOff>50800</xdr:colOff>
      <xdr:row>31</xdr:row>
      <xdr:rowOff>161036</xdr:rowOff>
    </xdr:to>
    <xdr:cxnSp macro="">
      <xdr:nvCxnSpPr>
        <xdr:cNvPr id="67" name="直線コネクタ 66"/>
        <xdr:cNvCxnSpPr/>
      </xdr:nvCxnSpPr>
      <xdr:spPr>
        <a:xfrm>
          <a:off x="2019300" y="5408676"/>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93726</xdr:rowOff>
    </xdr:from>
    <xdr:to>
      <xdr:col>10</xdr:col>
      <xdr:colOff>114300</xdr:colOff>
      <xdr:row>32</xdr:row>
      <xdr:rowOff>24130</xdr:rowOff>
    </xdr:to>
    <xdr:cxnSp macro="">
      <xdr:nvCxnSpPr>
        <xdr:cNvPr id="70" name="直線コネクタ 69"/>
        <xdr:cNvCxnSpPr/>
      </xdr:nvCxnSpPr>
      <xdr:spPr>
        <a:xfrm flipV="1">
          <a:off x="1130300" y="5408676"/>
          <a:ext cx="889000" cy="10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20337</xdr:rowOff>
    </xdr:from>
    <xdr:ext cx="534377" cy="259045"/>
    <xdr:sp macro="" textlink="">
      <xdr:nvSpPr>
        <xdr:cNvPr id="72" name="テキスト ボックス 71"/>
        <xdr:cNvSpPr txBox="1"/>
      </xdr:nvSpPr>
      <xdr:spPr>
        <a:xfrm>
          <a:off x="1752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28465</xdr:rowOff>
    </xdr:from>
    <xdr:ext cx="534377" cy="259045"/>
    <xdr:sp macro="" textlink="">
      <xdr:nvSpPr>
        <xdr:cNvPr id="74" name="テキスト ボックス 73"/>
        <xdr:cNvSpPr txBox="1"/>
      </xdr:nvSpPr>
      <xdr:spPr>
        <a:xfrm>
          <a:off x="863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26416</xdr:rowOff>
    </xdr:from>
    <xdr:to>
      <xdr:col>24</xdr:col>
      <xdr:colOff>114300</xdr:colOff>
      <xdr:row>31</xdr:row>
      <xdr:rowOff>128016</xdr:rowOff>
    </xdr:to>
    <xdr:sp macro="" textlink="">
      <xdr:nvSpPr>
        <xdr:cNvPr id="80" name="楕円 79"/>
        <xdr:cNvSpPr/>
      </xdr:nvSpPr>
      <xdr:spPr>
        <a:xfrm>
          <a:off x="4584700" y="534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112793</xdr:rowOff>
    </xdr:from>
    <xdr:ext cx="534377" cy="259045"/>
    <xdr:sp macro="" textlink="">
      <xdr:nvSpPr>
        <xdr:cNvPr id="81" name="議会費該当値テキスト"/>
        <xdr:cNvSpPr txBox="1"/>
      </xdr:nvSpPr>
      <xdr:spPr>
        <a:xfrm>
          <a:off x="4686300" y="525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162306</xdr:rowOff>
    </xdr:from>
    <xdr:to>
      <xdr:col>20</xdr:col>
      <xdr:colOff>38100</xdr:colOff>
      <xdr:row>32</xdr:row>
      <xdr:rowOff>92456</xdr:rowOff>
    </xdr:to>
    <xdr:sp macro="" textlink="">
      <xdr:nvSpPr>
        <xdr:cNvPr id="82" name="楕円 81"/>
        <xdr:cNvSpPr/>
      </xdr:nvSpPr>
      <xdr:spPr>
        <a:xfrm>
          <a:off x="3746500" y="54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108983</xdr:rowOff>
    </xdr:from>
    <xdr:ext cx="534377" cy="259045"/>
    <xdr:sp macro="" textlink="">
      <xdr:nvSpPr>
        <xdr:cNvPr id="83" name="テキスト ボックス 82"/>
        <xdr:cNvSpPr txBox="1"/>
      </xdr:nvSpPr>
      <xdr:spPr>
        <a:xfrm>
          <a:off x="3530111" y="525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110236</xdr:rowOff>
    </xdr:from>
    <xdr:to>
      <xdr:col>15</xdr:col>
      <xdr:colOff>101600</xdr:colOff>
      <xdr:row>32</xdr:row>
      <xdr:rowOff>40386</xdr:rowOff>
    </xdr:to>
    <xdr:sp macro="" textlink="">
      <xdr:nvSpPr>
        <xdr:cNvPr id="84" name="楕円 83"/>
        <xdr:cNvSpPr/>
      </xdr:nvSpPr>
      <xdr:spPr>
        <a:xfrm>
          <a:off x="2857500" y="542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56913</xdr:rowOff>
    </xdr:from>
    <xdr:ext cx="534377" cy="259045"/>
    <xdr:sp macro="" textlink="">
      <xdr:nvSpPr>
        <xdr:cNvPr id="85" name="テキスト ボックス 84"/>
        <xdr:cNvSpPr txBox="1"/>
      </xdr:nvSpPr>
      <xdr:spPr>
        <a:xfrm>
          <a:off x="2641111" y="520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42926</xdr:rowOff>
    </xdr:from>
    <xdr:to>
      <xdr:col>10</xdr:col>
      <xdr:colOff>165100</xdr:colOff>
      <xdr:row>31</xdr:row>
      <xdr:rowOff>144526</xdr:rowOff>
    </xdr:to>
    <xdr:sp macro="" textlink="">
      <xdr:nvSpPr>
        <xdr:cNvPr id="86" name="楕円 85"/>
        <xdr:cNvSpPr/>
      </xdr:nvSpPr>
      <xdr:spPr>
        <a:xfrm>
          <a:off x="1968500" y="535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161053</xdr:rowOff>
    </xdr:from>
    <xdr:ext cx="534377" cy="259045"/>
    <xdr:sp macro="" textlink="">
      <xdr:nvSpPr>
        <xdr:cNvPr id="87" name="テキスト ボックス 86"/>
        <xdr:cNvSpPr txBox="1"/>
      </xdr:nvSpPr>
      <xdr:spPr>
        <a:xfrm>
          <a:off x="1752111" y="513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144780</xdr:rowOff>
    </xdr:from>
    <xdr:to>
      <xdr:col>6</xdr:col>
      <xdr:colOff>38100</xdr:colOff>
      <xdr:row>32</xdr:row>
      <xdr:rowOff>74930</xdr:rowOff>
    </xdr:to>
    <xdr:sp macro="" textlink="">
      <xdr:nvSpPr>
        <xdr:cNvPr id="88" name="楕円 87"/>
        <xdr:cNvSpPr/>
      </xdr:nvSpPr>
      <xdr:spPr>
        <a:xfrm>
          <a:off x="1079500" y="54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91457</xdr:rowOff>
    </xdr:from>
    <xdr:ext cx="534377" cy="259045"/>
    <xdr:sp macro="" textlink="">
      <xdr:nvSpPr>
        <xdr:cNvPr id="89" name="テキスト ボックス 88"/>
        <xdr:cNvSpPr txBox="1"/>
      </xdr:nvSpPr>
      <xdr:spPr>
        <a:xfrm>
          <a:off x="863111" y="523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135396</xdr:rowOff>
    </xdr:from>
    <xdr:to>
      <xdr:col>24</xdr:col>
      <xdr:colOff>63500</xdr:colOff>
      <xdr:row>57</xdr:row>
      <xdr:rowOff>17665</xdr:rowOff>
    </xdr:to>
    <xdr:cxnSp macro="">
      <xdr:nvCxnSpPr>
        <xdr:cNvPr id="120" name="直線コネクタ 119"/>
        <xdr:cNvCxnSpPr/>
      </xdr:nvCxnSpPr>
      <xdr:spPr>
        <a:xfrm>
          <a:off x="3797300" y="9736596"/>
          <a:ext cx="838200" cy="5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139606</xdr:rowOff>
    </xdr:from>
    <xdr:ext cx="599010" cy="259045"/>
    <xdr:sp macro="" textlink="">
      <xdr:nvSpPr>
        <xdr:cNvPr id="121" name="総務費平均値テキスト"/>
        <xdr:cNvSpPr txBox="1"/>
      </xdr:nvSpPr>
      <xdr:spPr>
        <a:xfrm>
          <a:off x="4686300" y="9740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15879</xdr:rowOff>
    </xdr:from>
    <xdr:to>
      <xdr:col>19</xdr:col>
      <xdr:colOff>177800</xdr:colOff>
      <xdr:row>56</xdr:row>
      <xdr:rowOff>135396</xdr:rowOff>
    </xdr:to>
    <xdr:cxnSp macro="">
      <xdr:nvCxnSpPr>
        <xdr:cNvPr id="123" name="直線コネクタ 122"/>
        <xdr:cNvCxnSpPr/>
      </xdr:nvCxnSpPr>
      <xdr:spPr>
        <a:xfrm>
          <a:off x="2908300" y="9617079"/>
          <a:ext cx="889000" cy="11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40387</xdr:rowOff>
    </xdr:from>
    <xdr:ext cx="599010" cy="259045"/>
    <xdr:sp macro="" textlink="">
      <xdr:nvSpPr>
        <xdr:cNvPr id="125" name="テキスト ボックス 124"/>
        <xdr:cNvSpPr txBox="1"/>
      </xdr:nvSpPr>
      <xdr:spPr>
        <a:xfrm>
          <a:off x="3497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15879</xdr:rowOff>
    </xdr:from>
    <xdr:to>
      <xdr:col>15</xdr:col>
      <xdr:colOff>50800</xdr:colOff>
      <xdr:row>56</xdr:row>
      <xdr:rowOff>155289</xdr:rowOff>
    </xdr:to>
    <xdr:cxnSp macro="">
      <xdr:nvCxnSpPr>
        <xdr:cNvPr id="126" name="直線コネクタ 125"/>
        <xdr:cNvCxnSpPr/>
      </xdr:nvCxnSpPr>
      <xdr:spPr>
        <a:xfrm flipV="1">
          <a:off x="2019300" y="9617079"/>
          <a:ext cx="889000" cy="13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102593</xdr:rowOff>
    </xdr:from>
    <xdr:ext cx="599010" cy="259045"/>
    <xdr:sp macro="" textlink="">
      <xdr:nvSpPr>
        <xdr:cNvPr id="128" name="テキスト ボックス 127"/>
        <xdr:cNvSpPr txBox="1"/>
      </xdr:nvSpPr>
      <xdr:spPr>
        <a:xfrm>
          <a:off x="2608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155289</xdr:rowOff>
    </xdr:from>
    <xdr:to>
      <xdr:col>10</xdr:col>
      <xdr:colOff>114300</xdr:colOff>
      <xdr:row>57</xdr:row>
      <xdr:rowOff>121083</xdr:rowOff>
    </xdr:to>
    <xdr:cxnSp macro="">
      <xdr:nvCxnSpPr>
        <xdr:cNvPr id="129" name="直線コネクタ 128"/>
        <xdr:cNvCxnSpPr/>
      </xdr:nvCxnSpPr>
      <xdr:spPr>
        <a:xfrm flipV="1">
          <a:off x="1130300" y="9756489"/>
          <a:ext cx="889000" cy="13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167088</xdr:rowOff>
    </xdr:from>
    <xdr:ext cx="599010" cy="259045"/>
    <xdr:sp macro="" textlink="">
      <xdr:nvSpPr>
        <xdr:cNvPr id="131" name="テキスト ボックス 130"/>
        <xdr:cNvSpPr txBox="1"/>
      </xdr:nvSpPr>
      <xdr:spPr>
        <a:xfrm>
          <a:off x="1719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17132</xdr:rowOff>
    </xdr:from>
    <xdr:ext cx="599010" cy="259045"/>
    <xdr:sp macro="" textlink="">
      <xdr:nvSpPr>
        <xdr:cNvPr id="133" name="テキスト ボックス 132"/>
        <xdr:cNvSpPr txBox="1"/>
      </xdr:nvSpPr>
      <xdr:spPr>
        <a:xfrm>
          <a:off x="830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138315</xdr:rowOff>
    </xdr:from>
    <xdr:to>
      <xdr:col>24</xdr:col>
      <xdr:colOff>114300</xdr:colOff>
      <xdr:row>57</xdr:row>
      <xdr:rowOff>68465</xdr:rowOff>
    </xdr:to>
    <xdr:sp macro="" textlink="">
      <xdr:nvSpPr>
        <xdr:cNvPr id="139" name="楕円 138"/>
        <xdr:cNvSpPr/>
      </xdr:nvSpPr>
      <xdr:spPr>
        <a:xfrm>
          <a:off x="4584700" y="97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161192</xdr:rowOff>
    </xdr:from>
    <xdr:ext cx="599010" cy="259045"/>
    <xdr:sp macro="" textlink="">
      <xdr:nvSpPr>
        <xdr:cNvPr id="140" name="総務費該当値テキスト"/>
        <xdr:cNvSpPr txBox="1"/>
      </xdr:nvSpPr>
      <xdr:spPr>
        <a:xfrm>
          <a:off x="4686300" y="959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84596</xdr:rowOff>
    </xdr:from>
    <xdr:to>
      <xdr:col>20</xdr:col>
      <xdr:colOff>38100</xdr:colOff>
      <xdr:row>57</xdr:row>
      <xdr:rowOff>14746</xdr:rowOff>
    </xdr:to>
    <xdr:sp macro="" textlink="">
      <xdr:nvSpPr>
        <xdr:cNvPr id="141" name="楕円 140"/>
        <xdr:cNvSpPr/>
      </xdr:nvSpPr>
      <xdr:spPr>
        <a:xfrm>
          <a:off x="3746500" y="96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31273</xdr:rowOff>
    </xdr:from>
    <xdr:ext cx="599010" cy="259045"/>
    <xdr:sp macro="" textlink="">
      <xdr:nvSpPr>
        <xdr:cNvPr id="142" name="テキスト ボックス 141"/>
        <xdr:cNvSpPr txBox="1"/>
      </xdr:nvSpPr>
      <xdr:spPr>
        <a:xfrm>
          <a:off x="3497795" y="946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136529</xdr:rowOff>
    </xdr:from>
    <xdr:to>
      <xdr:col>15</xdr:col>
      <xdr:colOff>101600</xdr:colOff>
      <xdr:row>56</xdr:row>
      <xdr:rowOff>66679</xdr:rowOff>
    </xdr:to>
    <xdr:sp macro="" textlink="">
      <xdr:nvSpPr>
        <xdr:cNvPr id="143" name="楕円 142"/>
        <xdr:cNvSpPr/>
      </xdr:nvSpPr>
      <xdr:spPr>
        <a:xfrm>
          <a:off x="2857500" y="956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83206</xdr:rowOff>
    </xdr:from>
    <xdr:ext cx="599010" cy="259045"/>
    <xdr:sp macro="" textlink="">
      <xdr:nvSpPr>
        <xdr:cNvPr id="144" name="テキスト ボックス 143"/>
        <xdr:cNvSpPr txBox="1"/>
      </xdr:nvSpPr>
      <xdr:spPr>
        <a:xfrm>
          <a:off x="2608795" y="934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104489</xdr:rowOff>
    </xdr:from>
    <xdr:to>
      <xdr:col>10</xdr:col>
      <xdr:colOff>165100</xdr:colOff>
      <xdr:row>57</xdr:row>
      <xdr:rowOff>34639</xdr:rowOff>
    </xdr:to>
    <xdr:sp macro="" textlink="">
      <xdr:nvSpPr>
        <xdr:cNvPr id="145" name="楕円 144"/>
        <xdr:cNvSpPr/>
      </xdr:nvSpPr>
      <xdr:spPr>
        <a:xfrm>
          <a:off x="1968500" y="970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51166</xdr:rowOff>
    </xdr:from>
    <xdr:ext cx="599010" cy="259045"/>
    <xdr:sp macro="" textlink="">
      <xdr:nvSpPr>
        <xdr:cNvPr id="146" name="テキスト ボックス 145"/>
        <xdr:cNvSpPr txBox="1"/>
      </xdr:nvSpPr>
      <xdr:spPr>
        <a:xfrm>
          <a:off x="1719795" y="94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70283</xdr:rowOff>
    </xdr:from>
    <xdr:to>
      <xdr:col>6</xdr:col>
      <xdr:colOff>38100</xdr:colOff>
      <xdr:row>58</xdr:row>
      <xdr:rowOff>433</xdr:rowOff>
    </xdr:to>
    <xdr:sp macro="" textlink="">
      <xdr:nvSpPr>
        <xdr:cNvPr id="147" name="楕円 146"/>
        <xdr:cNvSpPr/>
      </xdr:nvSpPr>
      <xdr:spPr>
        <a:xfrm>
          <a:off x="1079500" y="984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16960</xdr:rowOff>
    </xdr:from>
    <xdr:ext cx="599010" cy="259045"/>
    <xdr:sp macro="" textlink="">
      <xdr:nvSpPr>
        <xdr:cNvPr id="148" name="テキスト ボックス 147"/>
        <xdr:cNvSpPr txBox="1"/>
      </xdr:nvSpPr>
      <xdr:spPr>
        <a:xfrm>
          <a:off x="830795" y="961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169638</xdr:rowOff>
    </xdr:from>
    <xdr:to>
      <xdr:col>24</xdr:col>
      <xdr:colOff>63500</xdr:colOff>
      <xdr:row>76</xdr:row>
      <xdr:rowOff>70800</xdr:rowOff>
    </xdr:to>
    <xdr:cxnSp macro="">
      <xdr:nvCxnSpPr>
        <xdr:cNvPr id="176" name="直線コネクタ 175"/>
        <xdr:cNvCxnSpPr/>
      </xdr:nvCxnSpPr>
      <xdr:spPr>
        <a:xfrm>
          <a:off x="3797300" y="13028388"/>
          <a:ext cx="838200" cy="7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48861</xdr:rowOff>
    </xdr:from>
    <xdr:ext cx="599010" cy="259045"/>
    <xdr:sp macro="" textlink="">
      <xdr:nvSpPr>
        <xdr:cNvPr id="177" name="民生費平均値テキスト"/>
        <xdr:cNvSpPr txBox="1"/>
      </xdr:nvSpPr>
      <xdr:spPr>
        <a:xfrm>
          <a:off x="4686300" y="127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153425</xdr:rowOff>
    </xdr:from>
    <xdr:to>
      <xdr:col>19</xdr:col>
      <xdr:colOff>177800</xdr:colOff>
      <xdr:row>75</xdr:row>
      <xdr:rowOff>169638</xdr:rowOff>
    </xdr:to>
    <xdr:cxnSp macro="">
      <xdr:nvCxnSpPr>
        <xdr:cNvPr id="179" name="直線コネクタ 178"/>
        <xdr:cNvCxnSpPr/>
      </xdr:nvCxnSpPr>
      <xdr:spPr>
        <a:xfrm>
          <a:off x="2908300" y="13012175"/>
          <a:ext cx="889000" cy="1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90875</xdr:rowOff>
    </xdr:from>
    <xdr:ext cx="599010" cy="259045"/>
    <xdr:sp macro="" textlink="">
      <xdr:nvSpPr>
        <xdr:cNvPr id="181" name="テキスト ボックス 180"/>
        <xdr:cNvSpPr txBox="1"/>
      </xdr:nvSpPr>
      <xdr:spPr>
        <a:xfrm>
          <a:off x="3497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22319</xdr:rowOff>
    </xdr:from>
    <xdr:to>
      <xdr:col>15</xdr:col>
      <xdr:colOff>50800</xdr:colOff>
      <xdr:row>75</xdr:row>
      <xdr:rowOff>153425</xdr:rowOff>
    </xdr:to>
    <xdr:cxnSp macro="">
      <xdr:nvCxnSpPr>
        <xdr:cNvPr id="182" name="直線コネクタ 181"/>
        <xdr:cNvCxnSpPr/>
      </xdr:nvCxnSpPr>
      <xdr:spPr>
        <a:xfrm>
          <a:off x="2019300" y="12366719"/>
          <a:ext cx="889000" cy="64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22319</xdr:rowOff>
    </xdr:from>
    <xdr:to>
      <xdr:col>10</xdr:col>
      <xdr:colOff>114300</xdr:colOff>
      <xdr:row>75</xdr:row>
      <xdr:rowOff>109310</xdr:rowOff>
    </xdr:to>
    <xdr:cxnSp macro="">
      <xdr:nvCxnSpPr>
        <xdr:cNvPr id="185" name="直線コネクタ 184"/>
        <xdr:cNvCxnSpPr/>
      </xdr:nvCxnSpPr>
      <xdr:spPr>
        <a:xfrm flipV="1">
          <a:off x="1130300" y="12366719"/>
          <a:ext cx="889000" cy="60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99948</xdr:rowOff>
    </xdr:from>
    <xdr:ext cx="599010" cy="259045"/>
    <xdr:sp macro="" textlink="">
      <xdr:nvSpPr>
        <xdr:cNvPr id="187" name="テキスト ボックス 186"/>
        <xdr:cNvSpPr txBox="1"/>
      </xdr:nvSpPr>
      <xdr:spPr>
        <a:xfrm>
          <a:off x="1719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125474</xdr:rowOff>
    </xdr:from>
    <xdr:ext cx="599010" cy="259045"/>
    <xdr:sp macro="" textlink="">
      <xdr:nvSpPr>
        <xdr:cNvPr id="189" name="テキスト ボックス 188"/>
        <xdr:cNvSpPr txBox="1"/>
      </xdr:nvSpPr>
      <xdr:spPr>
        <a:xfrm>
          <a:off x="830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20000</xdr:rowOff>
    </xdr:from>
    <xdr:to>
      <xdr:col>24</xdr:col>
      <xdr:colOff>114300</xdr:colOff>
      <xdr:row>76</xdr:row>
      <xdr:rowOff>121600</xdr:rowOff>
    </xdr:to>
    <xdr:sp macro="" textlink="">
      <xdr:nvSpPr>
        <xdr:cNvPr id="195" name="楕円 194"/>
        <xdr:cNvSpPr/>
      </xdr:nvSpPr>
      <xdr:spPr>
        <a:xfrm>
          <a:off x="4584700" y="1305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169877</xdr:rowOff>
    </xdr:from>
    <xdr:ext cx="599010" cy="259045"/>
    <xdr:sp macro="" textlink="">
      <xdr:nvSpPr>
        <xdr:cNvPr id="196" name="民生費該当値テキスト"/>
        <xdr:cNvSpPr txBox="1"/>
      </xdr:nvSpPr>
      <xdr:spPr>
        <a:xfrm>
          <a:off x="4686300" y="1302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118838</xdr:rowOff>
    </xdr:from>
    <xdr:to>
      <xdr:col>20</xdr:col>
      <xdr:colOff>38100</xdr:colOff>
      <xdr:row>76</xdr:row>
      <xdr:rowOff>48988</xdr:rowOff>
    </xdr:to>
    <xdr:sp macro="" textlink="">
      <xdr:nvSpPr>
        <xdr:cNvPr id="197" name="楕円 196"/>
        <xdr:cNvSpPr/>
      </xdr:nvSpPr>
      <xdr:spPr>
        <a:xfrm>
          <a:off x="3746500" y="1297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40115</xdr:rowOff>
    </xdr:from>
    <xdr:ext cx="599010" cy="259045"/>
    <xdr:sp macro="" textlink="">
      <xdr:nvSpPr>
        <xdr:cNvPr id="198" name="テキスト ボックス 197"/>
        <xdr:cNvSpPr txBox="1"/>
      </xdr:nvSpPr>
      <xdr:spPr>
        <a:xfrm>
          <a:off x="3497795" y="1307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102626</xdr:rowOff>
    </xdr:from>
    <xdr:to>
      <xdr:col>15</xdr:col>
      <xdr:colOff>101600</xdr:colOff>
      <xdr:row>76</xdr:row>
      <xdr:rowOff>32776</xdr:rowOff>
    </xdr:to>
    <xdr:sp macro="" textlink="">
      <xdr:nvSpPr>
        <xdr:cNvPr id="199" name="楕円 198"/>
        <xdr:cNvSpPr/>
      </xdr:nvSpPr>
      <xdr:spPr>
        <a:xfrm>
          <a:off x="2857500" y="1296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49303</xdr:rowOff>
    </xdr:from>
    <xdr:ext cx="599010" cy="259045"/>
    <xdr:sp macro="" textlink="">
      <xdr:nvSpPr>
        <xdr:cNvPr id="200" name="テキスト ボックス 199"/>
        <xdr:cNvSpPr txBox="1"/>
      </xdr:nvSpPr>
      <xdr:spPr>
        <a:xfrm>
          <a:off x="2608795" y="1273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142969</xdr:rowOff>
    </xdr:from>
    <xdr:to>
      <xdr:col>10</xdr:col>
      <xdr:colOff>165100</xdr:colOff>
      <xdr:row>72</xdr:row>
      <xdr:rowOff>73119</xdr:rowOff>
    </xdr:to>
    <xdr:sp macro="" textlink="">
      <xdr:nvSpPr>
        <xdr:cNvPr id="201" name="楕円 200"/>
        <xdr:cNvSpPr/>
      </xdr:nvSpPr>
      <xdr:spPr>
        <a:xfrm>
          <a:off x="1968500" y="123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89646</xdr:rowOff>
    </xdr:from>
    <xdr:ext cx="599010" cy="259045"/>
    <xdr:sp macro="" textlink="">
      <xdr:nvSpPr>
        <xdr:cNvPr id="202" name="テキスト ボックス 201"/>
        <xdr:cNvSpPr txBox="1"/>
      </xdr:nvSpPr>
      <xdr:spPr>
        <a:xfrm>
          <a:off x="1719795" y="1209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58510</xdr:rowOff>
    </xdr:from>
    <xdr:to>
      <xdr:col>6</xdr:col>
      <xdr:colOff>38100</xdr:colOff>
      <xdr:row>75</xdr:row>
      <xdr:rowOff>160110</xdr:rowOff>
    </xdr:to>
    <xdr:sp macro="" textlink="">
      <xdr:nvSpPr>
        <xdr:cNvPr id="203" name="楕円 202"/>
        <xdr:cNvSpPr/>
      </xdr:nvSpPr>
      <xdr:spPr>
        <a:xfrm>
          <a:off x="1079500" y="129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5187</xdr:rowOff>
    </xdr:from>
    <xdr:ext cx="599010" cy="259045"/>
    <xdr:sp macro="" textlink="">
      <xdr:nvSpPr>
        <xdr:cNvPr id="204" name="テキスト ボックス 203"/>
        <xdr:cNvSpPr txBox="1"/>
      </xdr:nvSpPr>
      <xdr:spPr>
        <a:xfrm>
          <a:off x="830795" y="1269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7474</xdr:rowOff>
    </xdr:from>
    <xdr:to>
      <xdr:col>24</xdr:col>
      <xdr:colOff>63500</xdr:colOff>
      <xdr:row>96</xdr:row>
      <xdr:rowOff>20087</xdr:rowOff>
    </xdr:to>
    <xdr:cxnSp macro="">
      <xdr:nvCxnSpPr>
        <xdr:cNvPr id="231" name="直線コネクタ 230"/>
        <xdr:cNvCxnSpPr/>
      </xdr:nvCxnSpPr>
      <xdr:spPr>
        <a:xfrm>
          <a:off x="3797300" y="16466674"/>
          <a:ext cx="838200" cy="1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7474</xdr:rowOff>
    </xdr:from>
    <xdr:to>
      <xdr:col>19</xdr:col>
      <xdr:colOff>177800</xdr:colOff>
      <xdr:row>96</xdr:row>
      <xdr:rowOff>13010</xdr:rowOff>
    </xdr:to>
    <xdr:cxnSp macro="">
      <xdr:nvCxnSpPr>
        <xdr:cNvPr id="234" name="直線コネクタ 233"/>
        <xdr:cNvCxnSpPr/>
      </xdr:nvCxnSpPr>
      <xdr:spPr>
        <a:xfrm flipV="1">
          <a:off x="2908300" y="16466674"/>
          <a:ext cx="8890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13010</xdr:rowOff>
    </xdr:from>
    <xdr:to>
      <xdr:col>15</xdr:col>
      <xdr:colOff>50800</xdr:colOff>
      <xdr:row>96</xdr:row>
      <xdr:rowOff>13097</xdr:rowOff>
    </xdr:to>
    <xdr:cxnSp macro="">
      <xdr:nvCxnSpPr>
        <xdr:cNvPr id="237" name="直線コネクタ 236"/>
        <xdr:cNvCxnSpPr/>
      </xdr:nvCxnSpPr>
      <xdr:spPr>
        <a:xfrm flipV="1">
          <a:off x="2019300" y="16472210"/>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104081</xdr:rowOff>
    </xdr:from>
    <xdr:ext cx="534377" cy="259045"/>
    <xdr:sp macro="" textlink="">
      <xdr:nvSpPr>
        <xdr:cNvPr id="239" name="テキスト ボックス 238"/>
        <xdr:cNvSpPr txBox="1"/>
      </xdr:nvSpPr>
      <xdr:spPr>
        <a:xfrm>
          <a:off x="2641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13097</xdr:rowOff>
    </xdr:from>
    <xdr:to>
      <xdr:col>10</xdr:col>
      <xdr:colOff>114300</xdr:colOff>
      <xdr:row>96</xdr:row>
      <xdr:rowOff>33286</xdr:rowOff>
    </xdr:to>
    <xdr:cxnSp macro="">
      <xdr:nvCxnSpPr>
        <xdr:cNvPr id="240" name="直線コネクタ 239"/>
        <xdr:cNvCxnSpPr/>
      </xdr:nvCxnSpPr>
      <xdr:spPr>
        <a:xfrm flipV="1">
          <a:off x="1130300" y="16472297"/>
          <a:ext cx="889000" cy="2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122483</xdr:rowOff>
    </xdr:from>
    <xdr:ext cx="534377" cy="259045"/>
    <xdr:sp macro="" textlink="">
      <xdr:nvSpPr>
        <xdr:cNvPr id="242" name="テキスト ボックス 241"/>
        <xdr:cNvSpPr txBox="1"/>
      </xdr:nvSpPr>
      <xdr:spPr>
        <a:xfrm>
          <a:off x="1752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145370</xdr:rowOff>
    </xdr:from>
    <xdr:ext cx="534377" cy="259045"/>
    <xdr:sp macro="" textlink="">
      <xdr:nvSpPr>
        <xdr:cNvPr id="244" name="テキスト ボックス 243"/>
        <xdr:cNvSpPr txBox="1"/>
      </xdr:nvSpPr>
      <xdr:spPr>
        <a:xfrm>
          <a:off x="863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140737</xdr:rowOff>
    </xdr:from>
    <xdr:to>
      <xdr:col>24</xdr:col>
      <xdr:colOff>114300</xdr:colOff>
      <xdr:row>96</xdr:row>
      <xdr:rowOff>70887</xdr:rowOff>
    </xdr:to>
    <xdr:sp macro="" textlink="">
      <xdr:nvSpPr>
        <xdr:cNvPr id="250" name="楕円 249"/>
        <xdr:cNvSpPr/>
      </xdr:nvSpPr>
      <xdr:spPr>
        <a:xfrm>
          <a:off x="4584700" y="164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119164</xdr:rowOff>
    </xdr:from>
    <xdr:ext cx="599010" cy="259045"/>
    <xdr:sp macro="" textlink="">
      <xdr:nvSpPr>
        <xdr:cNvPr id="251" name="衛生費該当値テキスト"/>
        <xdr:cNvSpPr txBox="1"/>
      </xdr:nvSpPr>
      <xdr:spPr>
        <a:xfrm>
          <a:off x="4686300" y="1640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128124</xdr:rowOff>
    </xdr:from>
    <xdr:to>
      <xdr:col>20</xdr:col>
      <xdr:colOff>38100</xdr:colOff>
      <xdr:row>96</xdr:row>
      <xdr:rowOff>58274</xdr:rowOff>
    </xdr:to>
    <xdr:sp macro="" textlink="">
      <xdr:nvSpPr>
        <xdr:cNvPr id="252" name="楕円 251"/>
        <xdr:cNvSpPr/>
      </xdr:nvSpPr>
      <xdr:spPr>
        <a:xfrm>
          <a:off x="3746500" y="164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49401</xdr:rowOff>
    </xdr:from>
    <xdr:ext cx="599010" cy="259045"/>
    <xdr:sp macro="" textlink="">
      <xdr:nvSpPr>
        <xdr:cNvPr id="253" name="テキスト ボックス 252"/>
        <xdr:cNvSpPr txBox="1"/>
      </xdr:nvSpPr>
      <xdr:spPr>
        <a:xfrm>
          <a:off x="3497795" y="1650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133660</xdr:rowOff>
    </xdr:from>
    <xdr:to>
      <xdr:col>15</xdr:col>
      <xdr:colOff>101600</xdr:colOff>
      <xdr:row>96</xdr:row>
      <xdr:rowOff>63810</xdr:rowOff>
    </xdr:to>
    <xdr:sp macro="" textlink="">
      <xdr:nvSpPr>
        <xdr:cNvPr id="254" name="楕円 253"/>
        <xdr:cNvSpPr/>
      </xdr:nvSpPr>
      <xdr:spPr>
        <a:xfrm>
          <a:off x="2857500" y="164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80337</xdr:rowOff>
    </xdr:from>
    <xdr:ext cx="599010" cy="259045"/>
    <xdr:sp macro="" textlink="">
      <xdr:nvSpPr>
        <xdr:cNvPr id="255" name="テキスト ボックス 254"/>
        <xdr:cNvSpPr txBox="1"/>
      </xdr:nvSpPr>
      <xdr:spPr>
        <a:xfrm>
          <a:off x="2608795" y="1619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133747</xdr:rowOff>
    </xdr:from>
    <xdr:to>
      <xdr:col>10</xdr:col>
      <xdr:colOff>165100</xdr:colOff>
      <xdr:row>96</xdr:row>
      <xdr:rowOff>63897</xdr:rowOff>
    </xdr:to>
    <xdr:sp macro="" textlink="">
      <xdr:nvSpPr>
        <xdr:cNvPr id="256" name="楕円 255"/>
        <xdr:cNvSpPr/>
      </xdr:nvSpPr>
      <xdr:spPr>
        <a:xfrm>
          <a:off x="1968500" y="1642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80424</xdr:rowOff>
    </xdr:from>
    <xdr:ext cx="599010" cy="259045"/>
    <xdr:sp macro="" textlink="">
      <xdr:nvSpPr>
        <xdr:cNvPr id="257" name="テキスト ボックス 256"/>
        <xdr:cNvSpPr txBox="1"/>
      </xdr:nvSpPr>
      <xdr:spPr>
        <a:xfrm>
          <a:off x="1719795" y="1619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153936</xdr:rowOff>
    </xdr:from>
    <xdr:to>
      <xdr:col>6</xdr:col>
      <xdr:colOff>38100</xdr:colOff>
      <xdr:row>96</xdr:row>
      <xdr:rowOff>84086</xdr:rowOff>
    </xdr:to>
    <xdr:sp macro="" textlink="">
      <xdr:nvSpPr>
        <xdr:cNvPr id="258" name="楕円 257"/>
        <xdr:cNvSpPr/>
      </xdr:nvSpPr>
      <xdr:spPr>
        <a:xfrm>
          <a:off x="1079500" y="1644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100613</xdr:rowOff>
    </xdr:from>
    <xdr:ext cx="534377" cy="259045"/>
    <xdr:sp macro="" textlink="">
      <xdr:nvSpPr>
        <xdr:cNvPr id="259" name="テキスト ボックス 258"/>
        <xdr:cNvSpPr txBox="1"/>
      </xdr:nvSpPr>
      <xdr:spPr>
        <a:xfrm>
          <a:off x="863111" y="162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28013</xdr:rowOff>
    </xdr:from>
    <xdr:to>
      <xdr:col>55</xdr:col>
      <xdr:colOff>0</xdr:colOff>
      <xdr:row>38</xdr:row>
      <xdr:rowOff>47607</xdr:rowOff>
    </xdr:to>
    <xdr:cxnSp macro="">
      <xdr:nvCxnSpPr>
        <xdr:cNvPr id="290" name="直線コネクタ 289"/>
        <xdr:cNvCxnSpPr/>
      </xdr:nvCxnSpPr>
      <xdr:spPr>
        <a:xfrm flipV="1">
          <a:off x="9639300" y="6371663"/>
          <a:ext cx="8382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41854</xdr:rowOff>
    </xdr:from>
    <xdr:ext cx="378565" cy="259045"/>
    <xdr:sp macro="" textlink="">
      <xdr:nvSpPr>
        <xdr:cNvPr id="291" name="労働費平均値テキスト"/>
        <xdr:cNvSpPr txBox="1"/>
      </xdr:nvSpPr>
      <xdr:spPr>
        <a:xfrm>
          <a:off x="10528300" y="65569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39116</xdr:rowOff>
    </xdr:from>
    <xdr:to>
      <xdr:col>50</xdr:col>
      <xdr:colOff>114300</xdr:colOff>
      <xdr:row>38</xdr:row>
      <xdr:rowOff>47607</xdr:rowOff>
    </xdr:to>
    <xdr:cxnSp macro="">
      <xdr:nvCxnSpPr>
        <xdr:cNvPr id="293" name="直線コネクタ 292"/>
        <xdr:cNvCxnSpPr/>
      </xdr:nvCxnSpPr>
      <xdr:spPr>
        <a:xfrm>
          <a:off x="8750300" y="6554216"/>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6258</xdr:rowOff>
    </xdr:from>
    <xdr:ext cx="378565" cy="259045"/>
    <xdr:sp macro="" textlink="">
      <xdr:nvSpPr>
        <xdr:cNvPr id="295" name="テキスト ボックス 294"/>
        <xdr:cNvSpPr txBox="1"/>
      </xdr:nvSpPr>
      <xdr:spPr>
        <a:xfrm>
          <a:off x="9450017" y="669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137740</xdr:rowOff>
    </xdr:from>
    <xdr:to>
      <xdr:col>45</xdr:col>
      <xdr:colOff>177800</xdr:colOff>
      <xdr:row>38</xdr:row>
      <xdr:rowOff>39116</xdr:rowOff>
    </xdr:to>
    <xdr:cxnSp macro="">
      <xdr:nvCxnSpPr>
        <xdr:cNvPr id="296" name="直線コネクタ 295"/>
        <xdr:cNvCxnSpPr/>
      </xdr:nvCxnSpPr>
      <xdr:spPr>
        <a:xfrm>
          <a:off x="7861300" y="6481390"/>
          <a:ext cx="889000" cy="7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7238</xdr:rowOff>
    </xdr:from>
    <xdr:ext cx="378565" cy="259045"/>
    <xdr:sp macro="" textlink="">
      <xdr:nvSpPr>
        <xdr:cNvPr id="298" name="テキスト ボックス 297"/>
        <xdr:cNvSpPr txBox="1"/>
      </xdr:nvSpPr>
      <xdr:spPr>
        <a:xfrm>
          <a:off x="8561017" y="669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125331</xdr:rowOff>
    </xdr:from>
    <xdr:to>
      <xdr:col>41</xdr:col>
      <xdr:colOff>50800</xdr:colOff>
      <xdr:row>37</xdr:row>
      <xdr:rowOff>137740</xdr:rowOff>
    </xdr:to>
    <xdr:cxnSp macro="">
      <xdr:nvCxnSpPr>
        <xdr:cNvPr id="299" name="直線コネクタ 298"/>
        <xdr:cNvCxnSpPr/>
      </xdr:nvCxnSpPr>
      <xdr:spPr>
        <a:xfrm>
          <a:off x="6972300" y="6468981"/>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146684</xdr:rowOff>
    </xdr:from>
    <xdr:ext cx="378565" cy="259045"/>
    <xdr:sp macro="" textlink="">
      <xdr:nvSpPr>
        <xdr:cNvPr id="301" name="テキスト ボックス 300"/>
        <xdr:cNvSpPr txBox="1"/>
      </xdr:nvSpPr>
      <xdr:spPr>
        <a:xfrm>
          <a:off x="7672017" y="666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141459</xdr:rowOff>
    </xdr:from>
    <xdr:ext cx="378565" cy="259045"/>
    <xdr:sp macro="" textlink="">
      <xdr:nvSpPr>
        <xdr:cNvPr id="303" name="テキスト ボックス 302"/>
        <xdr:cNvSpPr txBox="1"/>
      </xdr:nvSpPr>
      <xdr:spPr>
        <a:xfrm>
          <a:off x="6783017" y="6656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148663</xdr:rowOff>
    </xdr:from>
    <xdr:to>
      <xdr:col>55</xdr:col>
      <xdr:colOff>50800</xdr:colOff>
      <xdr:row>37</xdr:row>
      <xdr:rowOff>78813</xdr:rowOff>
    </xdr:to>
    <xdr:sp macro="" textlink="">
      <xdr:nvSpPr>
        <xdr:cNvPr id="309" name="楕円 308"/>
        <xdr:cNvSpPr/>
      </xdr:nvSpPr>
      <xdr:spPr>
        <a:xfrm>
          <a:off x="10426700" y="632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xdr:rowOff>
    </xdr:from>
    <xdr:ext cx="469744" cy="259045"/>
    <xdr:sp macro="" textlink="">
      <xdr:nvSpPr>
        <xdr:cNvPr id="310" name="労働費該当値テキスト"/>
        <xdr:cNvSpPr txBox="1"/>
      </xdr:nvSpPr>
      <xdr:spPr>
        <a:xfrm>
          <a:off x="10528300" y="617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168257</xdr:rowOff>
    </xdr:from>
    <xdr:to>
      <xdr:col>50</xdr:col>
      <xdr:colOff>165100</xdr:colOff>
      <xdr:row>38</xdr:row>
      <xdr:rowOff>98407</xdr:rowOff>
    </xdr:to>
    <xdr:sp macro="" textlink="">
      <xdr:nvSpPr>
        <xdr:cNvPr id="311" name="楕円 310"/>
        <xdr:cNvSpPr/>
      </xdr:nvSpPr>
      <xdr:spPr>
        <a:xfrm>
          <a:off x="9588500" y="651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114934</xdr:rowOff>
    </xdr:from>
    <xdr:ext cx="378565" cy="259045"/>
    <xdr:sp macro="" textlink="">
      <xdr:nvSpPr>
        <xdr:cNvPr id="312" name="テキスト ボックス 311"/>
        <xdr:cNvSpPr txBox="1"/>
      </xdr:nvSpPr>
      <xdr:spPr>
        <a:xfrm>
          <a:off x="9450017" y="628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159766</xdr:rowOff>
    </xdr:from>
    <xdr:to>
      <xdr:col>46</xdr:col>
      <xdr:colOff>38100</xdr:colOff>
      <xdr:row>38</xdr:row>
      <xdr:rowOff>89916</xdr:rowOff>
    </xdr:to>
    <xdr:sp macro="" textlink="">
      <xdr:nvSpPr>
        <xdr:cNvPr id="313" name="楕円 312"/>
        <xdr:cNvSpPr/>
      </xdr:nvSpPr>
      <xdr:spPr>
        <a:xfrm>
          <a:off x="8699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106443</xdr:rowOff>
    </xdr:from>
    <xdr:ext cx="378565" cy="259045"/>
    <xdr:sp macro="" textlink="">
      <xdr:nvSpPr>
        <xdr:cNvPr id="314" name="テキスト ボックス 313"/>
        <xdr:cNvSpPr txBox="1"/>
      </xdr:nvSpPr>
      <xdr:spPr>
        <a:xfrm>
          <a:off x="8561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86940</xdr:rowOff>
    </xdr:from>
    <xdr:to>
      <xdr:col>41</xdr:col>
      <xdr:colOff>101600</xdr:colOff>
      <xdr:row>38</xdr:row>
      <xdr:rowOff>17090</xdr:rowOff>
    </xdr:to>
    <xdr:sp macro="" textlink="">
      <xdr:nvSpPr>
        <xdr:cNvPr id="315" name="楕円 314"/>
        <xdr:cNvSpPr/>
      </xdr:nvSpPr>
      <xdr:spPr>
        <a:xfrm>
          <a:off x="7810500" y="643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33617</xdr:rowOff>
    </xdr:from>
    <xdr:ext cx="378565" cy="259045"/>
    <xdr:sp macro="" textlink="">
      <xdr:nvSpPr>
        <xdr:cNvPr id="316" name="テキスト ボックス 315"/>
        <xdr:cNvSpPr txBox="1"/>
      </xdr:nvSpPr>
      <xdr:spPr>
        <a:xfrm>
          <a:off x="7672017" y="6205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74531</xdr:rowOff>
    </xdr:from>
    <xdr:to>
      <xdr:col>36</xdr:col>
      <xdr:colOff>165100</xdr:colOff>
      <xdr:row>38</xdr:row>
      <xdr:rowOff>4680</xdr:rowOff>
    </xdr:to>
    <xdr:sp macro="" textlink="">
      <xdr:nvSpPr>
        <xdr:cNvPr id="317" name="楕円 316"/>
        <xdr:cNvSpPr/>
      </xdr:nvSpPr>
      <xdr:spPr>
        <a:xfrm>
          <a:off x="6921500" y="6418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21208</xdr:rowOff>
    </xdr:from>
    <xdr:ext cx="378565" cy="259045"/>
    <xdr:sp macro="" textlink="">
      <xdr:nvSpPr>
        <xdr:cNvPr id="318" name="テキスト ボックス 317"/>
        <xdr:cNvSpPr txBox="1"/>
      </xdr:nvSpPr>
      <xdr:spPr>
        <a:xfrm>
          <a:off x="6783017" y="6193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50795</xdr:rowOff>
    </xdr:from>
    <xdr:to>
      <xdr:col>54</xdr:col>
      <xdr:colOff>189865</xdr:colOff>
      <xdr:row>58</xdr:row>
      <xdr:rowOff>99926</xdr:rowOff>
    </xdr:to>
    <xdr:cxnSp macro="">
      <xdr:nvCxnSpPr>
        <xdr:cNvPr id="340" name="直線コネクタ 339"/>
        <xdr:cNvCxnSpPr/>
      </xdr:nvCxnSpPr>
      <xdr:spPr>
        <a:xfrm flipV="1">
          <a:off x="10475595" y="8966195"/>
          <a:ext cx="1270" cy="1077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103753</xdr:rowOff>
    </xdr:from>
    <xdr:ext cx="534377" cy="259045"/>
    <xdr:sp macro="" textlink="">
      <xdr:nvSpPr>
        <xdr:cNvPr id="341" name="農林水産業費最小値テキスト"/>
        <xdr:cNvSpPr txBox="1"/>
      </xdr:nvSpPr>
      <xdr:spPr>
        <a:xfrm>
          <a:off x="10528300" y="1004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99926</xdr:rowOff>
    </xdr:from>
    <xdr:to>
      <xdr:col>55</xdr:col>
      <xdr:colOff>88900</xdr:colOff>
      <xdr:row>58</xdr:row>
      <xdr:rowOff>99926</xdr:rowOff>
    </xdr:to>
    <xdr:cxnSp macro="">
      <xdr:nvCxnSpPr>
        <xdr:cNvPr id="342" name="直線コネクタ 341"/>
        <xdr:cNvCxnSpPr/>
      </xdr:nvCxnSpPr>
      <xdr:spPr>
        <a:xfrm>
          <a:off x="10388600" y="10044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168922</xdr:rowOff>
    </xdr:from>
    <xdr:ext cx="599010" cy="259045"/>
    <xdr:sp macro="" textlink="">
      <xdr:nvSpPr>
        <xdr:cNvPr id="343" name="農林水産業費最大値テキスト"/>
        <xdr:cNvSpPr txBox="1"/>
      </xdr:nvSpPr>
      <xdr:spPr>
        <a:xfrm>
          <a:off x="10528300" y="874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50795</xdr:rowOff>
    </xdr:from>
    <xdr:to>
      <xdr:col>55</xdr:col>
      <xdr:colOff>88900</xdr:colOff>
      <xdr:row>52</xdr:row>
      <xdr:rowOff>50795</xdr:rowOff>
    </xdr:to>
    <xdr:cxnSp macro="">
      <xdr:nvCxnSpPr>
        <xdr:cNvPr id="344" name="直線コネクタ 343"/>
        <xdr:cNvCxnSpPr/>
      </xdr:nvCxnSpPr>
      <xdr:spPr>
        <a:xfrm>
          <a:off x="10388600" y="89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69773</xdr:rowOff>
    </xdr:from>
    <xdr:to>
      <xdr:col>55</xdr:col>
      <xdr:colOff>0</xdr:colOff>
      <xdr:row>54</xdr:row>
      <xdr:rowOff>74799</xdr:rowOff>
    </xdr:to>
    <xdr:cxnSp macro="">
      <xdr:nvCxnSpPr>
        <xdr:cNvPr id="345" name="直線コネクタ 344"/>
        <xdr:cNvCxnSpPr/>
      </xdr:nvCxnSpPr>
      <xdr:spPr>
        <a:xfrm>
          <a:off x="9639300" y="9328073"/>
          <a:ext cx="8382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143497</xdr:rowOff>
    </xdr:from>
    <xdr:ext cx="599010" cy="259045"/>
    <xdr:sp macro="" textlink="">
      <xdr:nvSpPr>
        <xdr:cNvPr id="346" name="農林水産業費平均値テキスト"/>
        <xdr:cNvSpPr txBox="1"/>
      </xdr:nvSpPr>
      <xdr:spPr>
        <a:xfrm>
          <a:off x="10528300" y="9744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165070</xdr:rowOff>
    </xdr:from>
    <xdr:to>
      <xdr:col>55</xdr:col>
      <xdr:colOff>50800</xdr:colOff>
      <xdr:row>57</xdr:row>
      <xdr:rowOff>95220</xdr:rowOff>
    </xdr:to>
    <xdr:sp macro="" textlink="">
      <xdr:nvSpPr>
        <xdr:cNvPr id="347" name="フローチャート: 判断 346"/>
        <xdr:cNvSpPr/>
      </xdr:nvSpPr>
      <xdr:spPr>
        <a:xfrm>
          <a:off x="10426700" y="976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69773</xdr:rowOff>
    </xdr:from>
    <xdr:to>
      <xdr:col>50</xdr:col>
      <xdr:colOff>114300</xdr:colOff>
      <xdr:row>54</xdr:row>
      <xdr:rowOff>131614</xdr:rowOff>
    </xdr:to>
    <xdr:cxnSp macro="">
      <xdr:nvCxnSpPr>
        <xdr:cNvPr id="348" name="直線コネクタ 347"/>
        <xdr:cNvCxnSpPr/>
      </xdr:nvCxnSpPr>
      <xdr:spPr>
        <a:xfrm flipV="1">
          <a:off x="8750300" y="9328073"/>
          <a:ext cx="889000" cy="6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15286</xdr:rowOff>
    </xdr:from>
    <xdr:to>
      <xdr:col>50</xdr:col>
      <xdr:colOff>165100</xdr:colOff>
      <xdr:row>57</xdr:row>
      <xdr:rowOff>116886</xdr:rowOff>
    </xdr:to>
    <xdr:sp macro="" textlink="">
      <xdr:nvSpPr>
        <xdr:cNvPr id="349" name="フローチャート: 判断 348"/>
        <xdr:cNvSpPr/>
      </xdr:nvSpPr>
      <xdr:spPr>
        <a:xfrm>
          <a:off x="9588500" y="978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108013</xdr:rowOff>
    </xdr:from>
    <xdr:ext cx="599010" cy="259045"/>
    <xdr:sp macro="" textlink="">
      <xdr:nvSpPr>
        <xdr:cNvPr id="350" name="テキスト ボックス 349"/>
        <xdr:cNvSpPr txBox="1"/>
      </xdr:nvSpPr>
      <xdr:spPr>
        <a:xfrm>
          <a:off x="9339795" y="988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77800</xdr:rowOff>
    </xdr:from>
    <xdr:to>
      <xdr:col>45</xdr:col>
      <xdr:colOff>177800</xdr:colOff>
      <xdr:row>54</xdr:row>
      <xdr:rowOff>131614</xdr:rowOff>
    </xdr:to>
    <xdr:cxnSp macro="">
      <xdr:nvCxnSpPr>
        <xdr:cNvPr id="351" name="直線コネクタ 350"/>
        <xdr:cNvCxnSpPr/>
      </xdr:nvCxnSpPr>
      <xdr:spPr>
        <a:xfrm>
          <a:off x="7861300" y="8821750"/>
          <a:ext cx="889000" cy="56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30568</xdr:rowOff>
    </xdr:from>
    <xdr:to>
      <xdr:col>46</xdr:col>
      <xdr:colOff>38100</xdr:colOff>
      <xdr:row>57</xdr:row>
      <xdr:rowOff>132168</xdr:rowOff>
    </xdr:to>
    <xdr:sp macro="" textlink="">
      <xdr:nvSpPr>
        <xdr:cNvPr id="352" name="フローチャート: 判断 351"/>
        <xdr:cNvSpPr/>
      </xdr:nvSpPr>
      <xdr:spPr>
        <a:xfrm>
          <a:off x="8699500" y="980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123295</xdr:rowOff>
    </xdr:from>
    <xdr:ext cx="599010" cy="259045"/>
    <xdr:sp macro="" textlink="">
      <xdr:nvSpPr>
        <xdr:cNvPr id="353" name="テキスト ボックス 352"/>
        <xdr:cNvSpPr txBox="1"/>
      </xdr:nvSpPr>
      <xdr:spPr>
        <a:xfrm>
          <a:off x="8450795" y="989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77800</xdr:rowOff>
    </xdr:from>
    <xdr:to>
      <xdr:col>41</xdr:col>
      <xdr:colOff>50800</xdr:colOff>
      <xdr:row>53</xdr:row>
      <xdr:rowOff>22881</xdr:rowOff>
    </xdr:to>
    <xdr:cxnSp macro="">
      <xdr:nvCxnSpPr>
        <xdr:cNvPr id="354" name="直線コネクタ 353"/>
        <xdr:cNvCxnSpPr/>
      </xdr:nvCxnSpPr>
      <xdr:spPr>
        <a:xfrm flipV="1">
          <a:off x="6972300" y="8821750"/>
          <a:ext cx="889000" cy="28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19337</xdr:rowOff>
    </xdr:from>
    <xdr:to>
      <xdr:col>41</xdr:col>
      <xdr:colOff>101600</xdr:colOff>
      <xdr:row>57</xdr:row>
      <xdr:rowOff>120937</xdr:rowOff>
    </xdr:to>
    <xdr:sp macro="" textlink="">
      <xdr:nvSpPr>
        <xdr:cNvPr id="355" name="フローチャート: 判断 354"/>
        <xdr:cNvSpPr/>
      </xdr:nvSpPr>
      <xdr:spPr>
        <a:xfrm>
          <a:off x="78105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112064</xdr:rowOff>
    </xdr:from>
    <xdr:ext cx="599010" cy="259045"/>
    <xdr:sp macro="" textlink="">
      <xdr:nvSpPr>
        <xdr:cNvPr id="356" name="テキスト ボックス 355"/>
        <xdr:cNvSpPr txBox="1"/>
      </xdr:nvSpPr>
      <xdr:spPr>
        <a:xfrm>
          <a:off x="7561795" y="988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32900</xdr:rowOff>
    </xdr:from>
    <xdr:to>
      <xdr:col>36</xdr:col>
      <xdr:colOff>165100</xdr:colOff>
      <xdr:row>57</xdr:row>
      <xdr:rowOff>134500</xdr:rowOff>
    </xdr:to>
    <xdr:sp macro="" textlink="">
      <xdr:nvSpPr>
        <xdr:cNvPr id="357" name="フローチャート: 判断 356"/>
        <xdr:cNvSpPr/>
      </xdr:nvSpPr>
      <xdr:spPr>
        <a:xfrm>
          <a:off x="6921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125627</xdr:rowOff>
    </xdr:from>
    <xdr:ext cx="534377" cy="259045"/>
    <xdr:sp macro="" textlink="">
      <xdr:nvSpPr>
        <xdr:cNvPr id="358" name="テキスト ボックス 357"/>
        <xdr:cNvSpPr txBox="1"/>
      </xdr:nvSpPr>
      <xdr:spPr>
        <a:xfrm>
          <a:off x="6705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23999</xdr:rowOff>
    </xdr:from>
    <xdr:to>
      <xdr:col>55</xdr:col>
      <xdr:colOff>50800</xdr:colOff>
      <xdr:row>54</xdr:row>
      <xdr:rowOff>125599</xdr:rowOff>
    </xdr:to>
    <xdr:sp macro="" textlink="">
      <xdr:nvSpPr>
        <xdr:cNvPr id="364" name="楕円 363"/>
        <xdr:cNvSpPr/>
      </xdr:nvSpPr>
      <xdr:spPr>
        <a:xfrm>
          <a:off x="10426700" y="92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46876</xdr:rowOff>
    </xdr:from>
    <xdr:ext cx="599010" cy="259045"/>
    <xdr:sp macro="" textlink="">
      <xdr:nvSpPr>
        <xdr:cNvPr id="365" name="農林水産業費該当値テキスト"/>
        <xdr:cNvSpPr txBox="1"/>
      </xdr:nvSpPr>
      <xdr:spPr>
        <a:xfrm>
          <a:off x="10528300" y="913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18973</xdr:rowOff>
    </xdr:from>
    <xdr:to>
      <xdr:col>50</xdr:col>
      <xdr:colOff>165100</xdr:colOff>
      <xdr:row>54</xdr:row>
      <xdr:rowOff>120573</xdr:rowOff>
    </xdr:to>
    <xdr:sp macro="" textlink="">
      <xdr:nvSpPr>
        <xdr:cNvPr id="366" name="楕円 365"/>
        <xdr:cNvSpPr/>
      </xdr:nvSpPr>
      <xdr:spPr>
        <a:xfrm>
          <a:off x="9588500" y="927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137100</xdr:rowOff>
    </xdr:from>
    <xdr:ext cx="599010" cy="259045"/>
    <xdr:sp macro="" textlink="">
      <xdr:nvSpPr>
        <xdr:cNvPr id="367" name="テキスト ボックス 366"/>
        <xdr:cNvSpPr txBox="1"/>
      </xdr:nvSpPr>
      <xdr:spPr>
        <a:xfrm>
          <a:off x="9339795" y="905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80814</xdr:rowOff>
    </xdr:from>
    <xdr:to>
      <xdr:col>46</xdr:col>
      <xdr:colOff>38100</xdr:colOff>
      <xdr:row>55</xdr:row>
      <xdr:rowOff>10964</xdr:rowOff>
    </xdr:to>
    <xdr:sp macro="" textlink="">
      <xdr:nvSpPr>
        <xdr:cNvPr id="368" name="楕円 367"/>
        <xdr:cNvSpPr/>
      </xdr:nvSpPr>
      <xdr:spPr>
        <a:xfrm>
          <a:off x="8699500" y="93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27491</xdr:rowOff>
    </xdr:from>
    <xdr:ext cx="599010" cy="259045"/>
    <xdr:sp macro="" textlink="">
      <xdr:nvSpPr>
        <xdr:cNvPr id="369" name="テキスト ボックス 368"/>
        <xdr:cNvSpPr txBox="1"/>
      </xdr:nvSpPr>
      <xdr:spPr>
        <a:xfrm>
          <a:off x="8450795" y="911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27000</xdr:rowOff>
    </xdr:from>
    <xdr:to>
      <xdr:col>41</xdr:col>
      <xdr:colOff>101600</xdr:colOff>
      <xdr:row>51</xdr:row>
      <xdr:rowOff>128600</xdr:rowOff>
    </xdr:to>
    <xdr:sp macro="" textlink="">
      <xdr:nvSpPr>
        <xdr:cNvPr id="370" name="楕円 369"/>
        <xdr:cNvSpPr/>
      </xdr:nvSpPr>
      <xdr:spPr>
        <a:xfrm>
          <a:off x="7810500" y="877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145127</xdr:rowOff>
    </xdr:from>
    <xdr:ext cx="599010" cy="259045"/>
    <xdr:sp macro="" textlink="">
      <xdr:nvSpPr>
        <xdr:cNvPr id="371" name="テキスト ボックス 370"/>
        <xdr:cNvSpPr txBox="1"/>
      </xdr:nvSpPr>
      <xdr:spPr>
        <a:xfrm>
          <a:off x="7561795" y="854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143531</xdr:rowOff>
    </xdr:from>
    <xdr:to>
      <xdr:col>36</xdr:col>
      <xdr:colOff>165100</xdr:colOff>
      <xdr:row>53</xdr:row>
      <xdr:rowOff>73681</xdr:rowOff>
    </xdr:to>
    <xdr:sp macro="" textlink="">
      <xdr:nvSpPr>
        <xdr:cNvPr id="372" name="楕円 371"/>
        <xdr:cNvSpPr/>
      </xdr:nvSpPr>
      <xdr:spPr>
        <a:xfrm>
          <a:off x="6921500" y="905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90208</xdr:rowOff>
    </xdr:from>
    <xdr:ext cx="599010" cy="259045"/>
    <xdr:sp macro="" textlink="">
      <xdr:nvSpPr>
        <xdr:cNvPr id="373" name="テキスト ボックス 372"/>
        <xdr:cNvSpPr txBox="1"/>
      </xdr:nvSpPr>
      <xdr:spPr>
        <a:xfrm>
          <a:off x="6672795" y="883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5" name="直線コネクタ 394"/>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396" name="商工費最小値テキスト"/>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397" name="直線コネクタ 396"/>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398" name="商工費最大値テキスト"/>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399" name="直線コネクタ 398"/>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61295</xdr:rowOff>
    </xdr:from>
    <xdr:to>
      <xdr:col>55</xdr:col>
      <xdr:colOff>0</xdr:colOff>
      <xdr:row>76</xdr:row>
      <xdr:rowOff>73479</xdr:rowOff>
    </xdr:to>
    <xdr:cxnSp macro="">
      <xdr:nvCxnSpPr>
        <xdr:cNvPr id="400" name="直線コネクタ 399"/>
        <xdr:cNvCxnSpPr/>
      </xdr:nvCxnSpPr>
      <xdr:spPr>
        <a:xfrm flipV="1">
          <a:off x="9639300" y="13091495"/>
          <a:ext cx="8382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20559</xdr:rowOff>
    </xdr:from>
    <xdr:ext cx="534377" cy="259045"/>
    <xdr:sp macro="" textlink="">
      <xdr:nvSpPr>
        <xdr:cNvPr id="401" name="商工費平均値テキスト"/>
        <xdr:cNvSpPr txBox="1"/>
      </xdr:nvSpPr>
      <xdr:spPr>
        <a:xfrm>
          <a:off x="10528300" y="1322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2" name="フローチャート: 判断 401"/>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34196</xdr:rowOff>
    </xdr:from>
    <xdr:to>
      <xdr:col>50</xdr:col>
      <xdr:colOff>114300</xdr:colOff>
      <xdr:row>76</xdr:row>
      <xdr:rowOff>73479</xdr:rowOff>
    </xdr:to>
    <xdr:cxnSp macro="">
      <xdr:nvCxnSpPr>
        <xdr:cNvPr id="403" name="直線コネクタ 402"/>
        <xdr:cNvCxnSpPr/>
      </xdr:nvCxnSpPr>
      <xdr:spPr>
        <a:xfrm>
          <a:off x="8750300" y="13064396"/>
          <a:ext cx="889000" cy="3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4" name="フローチャート: 判断 403"/>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158292</xdr:rowOff>
    </xdr:from>
    <xdr:ext cx="534377" cy="259045"/>
    <xdr:sp macro="" textlink="">
      <xdr:nvSpPr>
        <xdr:cNvPr id="405" name="テキスト ボックス 404"/>
        <xdr:cNvSpPr txBox="1"/>
      </xdr:nvSpPr>
      <xdr:spPr>
        <a:xfrm>
          <a:off x="9372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34196</xdr:rowOff>
    </xdr:from>
    <xdr:to>
      <xdr:col>45</xdr:col>
      <xdr:colOff>177800</xdr:colOff>
      <xdr:row>76</xdr:row>
      <xdr:rowOff>90821</xdr:rowOff>
    </xdr:to>
    <xdr:cxnSp macro="">
      <xdr:nvCxnSpPr>
        <xdr:cNvPr id="406" name="直線コネクタ 405"/>
        <xdr:cNvCxnSpPr/>
      </xdr:nvCxnSpPr>
      <xdr:spPr>
        <a:xfrm flipV="1">
          <a:off x="7861300" y="13064396"/>
          <a:ext cx="889000" cy="5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07" name="フローチャート: 判断 406"/>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138628</xdr:rowOff>
    </xdr:from>
    <xdr:ext cx="534377" cy="259045"/>
    <xdr:sp macro="" textlink="">
      <xdr:nvSpPr>
        <xdr:cNvPr id="408" name="テキスト ボックス 407"/>
        <xdr:cNvSpPr txBox="1"/>
      </xdr:nvSpPr>
      <xdr:spPr>
        <a:xfrm>
          <a:off x="8483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90821</xdr:rowOff>
    </xdr:from>
    <xdr:to>
      <xdr:col>41</xdr:col>
      <xdr:colOff>50800</xdr:colOff>
      <xdr:row>76</xdr:row>
      <xdr:rowOff>140857</xdr:rowOff>
    </xdr:to>
    <xdr:cxnSp macro="">
      <xdr:nvCxnSpPr>
        <xdr:cNvPr id="409" name="直線コネクタ 408"/>
        <xdr:cNvCxnSpPr/>
      </xdr:nvCxnSpPr>
      <xdr:spPr>
        <a:xfrm flipV="1">
          <a:off x="6972300" y="13121021"/>
          <a:ext cx="889000" cy="5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0" name="フローチャート: 判断 409"/>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53346</xdr:rowOff>
    </xdr:from>
    <xdr:ext cx="534377" cy="259045"/>
    <xdr:sp macro="" textlink="">
      <xdr:nvSpPr>
        <xdr:cNvPr id="411" name="テキスト ボックス 410"/>
        <xdr:cNvSpPr txBox="1"/>
      </xdr:nvSpPr>
      <xdr:spPr>
        <a:xfrm>
          <a:off x="7594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2" name="フローチャート: 判断 411"/>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55289</xdr:rowOff>
    </xdr:from>
    <xdr:ext cx="534377" cy="259045"/>
    <xdr:sp macro="" textlink="">
      <xdr:nvSpPr>
        <xdr:cNvPr id="413" name="テキスト ボックス 412"/>
        <xdr:cNvSpPr txBox="1"/>
      </xdr:nvSpPr>
      <xdr:spPr>
        <a:xfrm>
          <a:off x="6705111" y="13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10495</xdr:rowOff>
    </xdr:from>
    <xdr:to>
      <xdr:col>55</xdr:col>
      <xdr:colOff>50800</xdr:colOff>
      <xdr:row>76</xdr:row>
      <xdr:rowOff>112095</xdr:rowOff>
    </xdr:to>
    <xdr:sp macro="" textlink="">
      <xdr:nvSpPr>
        <xdr:cNvPr id="419" name="楕円 418"/>
        <xdr:cNvSpPr/>
      </xdr:nvSpPr>
      <xdr:spPr>
        <a:xfrm>
          <a:off x="10426700" y="130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33372</xdr:rowOff>
    </xdr:from>
    <xdr:ext cx="534377" cy="259045"/>
    <xdr:sp macro="" textlink="">
      <xdr:nvSpPr>
        <xdr:cNvPr id="420" name="商工費該当値テキスト"/>
        <xdr:cNvSpPr txBox="1"/>
      </xdr:nvSpPr>
      <xdr:spPr>
        <a:xfrm>
          <a:off x="10528300" y="128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22679</xdr:rowOff>
    </xdr:from>
    <xdr:to>
      <xdr:col>50</xdr:col>
      <xdr:colOff>165100</xdr:colOff>
      <xdr:row>76</xdr:row>
      <xdr:rowOff>124279</xdr:rowOff>
    </xdr:to>
    <xdr:sp macro="" textlink="">
      <xdr:nvSpPr>
        <xdr:cNvPr id="421" name="楕円 420"/>
        <xdr:cNvSpPr/>
      </xdr:nvSpPr>
      <xdr:spPr>
        <a:xfrm>
          <a:off x="9588500" y="1305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140806</xdr:rowOff>
    </xdr:from>
    <xdr:ext cx="534377" cy="259045"/>
    <xdr:sp macro="" textlink="">
      <xdr:nvSpPr>
        <xdr:cNvPr id="422" name="テキスト ボックス 421"/>
        <xdr:cNvSpPr txBox="1"/>
      </xdr:nvSpPr>
      <xdr:spPr>
        <a:xfrm>
          <a:off x="9372111" y="1282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154846</xdr:rowOff>
    </xdr:from>
    <xdr:to>
      <xdr:col>46</xdr:col>
      <xdr:colOff>38100</xdr:colOff>
      <xdr:row>76</xdr:row>
      <xdr:rowOff>84996</xdr:rowOff>
    </xdr:to>
    <xdr:sp macro="" textlink="">
      <xdr:nvSpPr>
        <xdr:cNvPr id="423" name="楕円 422"/>
        <xdr:cNvSpPr/>
      </xdr:nvSpPr>
      <xdr:spPr>
        <a:xfrm>
          <a:off x="8699500" y="1301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101523</xdr:rowOff>
    </xdr:from>
    <xdr:ext cx="534377" cy="259045"/>
    <xdr:sp macro="" textlink="">
      <xdr:nvSpPr>
        <xdr:cNvPr id="424" name="テキスト ボックス 423"/>
        <xdr:cNvSpPr txBox="1"/>
      </xdr:nvSpPr>
      <xdr:spPr>
        <a:xfrm>
          <a:off x="8483111" y="1278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40021</xdr:rowOff>
    </xdr:from>
    <xdr:to>
      <xdr:col>41</xdr:col>
      <xdr:colOff>101600</xdr:colOff>
      <xdr:row>76</xdr:row>
      <xdr:rowOff>141621</xdr:rowOff>
    </xdr:to>
    <xdr:sp macro="" textlink="">
      <xdr:nvSpPr>
        <xdr:cNvPr id="425" name="楕円 424"/>
        <xdr:cNvSpPr/>
      </xdr:nvSpPr>
      <xdr:spPr>
        <a:xfrm>
          <a:off x="7810500" y="1307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158148</xdr:rowOff>
    </xdr:from>
    <xdr:ext cx="534377" cy="259045"/>
    <xdr:sp macro="" textlink="">
      <xdr:nvSpPr>
        <xdr:cNvPr id="426" name="テキスト ボックス 425"/>
        <xdr:cNvSpPr txBox="1"/>
      </xdr:nvSpPr>
      <xdr:spPr>
        <a:xfrm>
          <a:off x="7594111" y="128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90057</xdr:rowOff>
    </xdr:from>
    <xdr:to>
      <xdr:col>36</xdr:col>
      <xdr:colOff>165100</xdr:colOff>
      <xdr:row>77</xdr:row>
      <xdr:rowOff>20207</xdr:rowOff>
    </xdr:to>
    <xdr:sp macro="" textlink="">
      <xdr:nvSpPr>
        <xdr:cNvPr id="427" name="楕円 426"/>
        <xdr:cNvSpPr/>
      </xdr:nvSpPr>
      <xdr:spPr>
        <a:xfrm>
          <a:off x="6921500" y="131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36734</xdr:rowOff>
    </xdr:from>
    <xdr:ext cx="534377" cy="259045"/>
    <xdr:sp macro="" textlink="">
      <xdr:nvSpPr>
        <xdr:cNvPr id="428" name="テキスト ボックス 427"/>
        <xdr:cNvSpPr txBox="1"/>
      </xdr:nvSpPr>
      <xdr:spPr>
        <a:xfrm>
          <a:off x="6705111" y="128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3" name="直線コネクタ 452"/>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4" name="土木費最小値テキスト"/>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5" name="直線コネクタ 454"/>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56" name="土木費最大値テキスト"/>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57" name="直線コネクタ 456"/>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49395</xdr:rowOff>
    </xdr:from>
    <xdr:to>
      <xdr:col>55</xdr:col>
      <xdr:colOff>0</xdr:colOff>
      <xdr:row>96</xdr:row>
      <xdr:rowOff>126053</xdr:rowOff>
    </xdr:to>
    <xdr:cxnSp macro="">
      <xdr:nvCxnSpPr>
        <xdr:cNvPr id="458" name="直線コネクタ 457"/>
        <xdr:cNvCxnSpPr/>
      </xdr:nvCxnSpPr>
      <xdr:spPr>
        <a:xfrm>
          <a:off x="9639300" y="16508595"/>
          <a:ext cx="838200" cy="7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59" name="土木費平均値テキスト"/>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0" name="フローチャート: 判断 459"/>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49395</xdr:rowOff>
    </xdr:from>
    <xdr:to>
      <xdr:col>50</xdr:col>
      <xdr:colOff>114300</xdr:colOff>
      <xdr:row>96</xdr:row>
      <xdr:rowOff>147465</xdr:rowOff>
    </xdr:to>
    <xdr:cxnSp macro="">
      <xdr:nvCxnSpPr>
        <xdr:cNvPr id="461" name="直線コネクタ 460"/>
        <xdr:cNvCxnSpPr/>
      </xdr:nvCxnSpPr>
      <xdr:spPr>
        <a:xfrm flipV="1">
          <a:off x="8750300" y="16508595"/>
          <a:ext cx="889000" cy="9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2" name="フローチャート: 判断 461"/>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10055</xdr:rowOff>
    </xdr:from>
    <xdr:ext cx="599010" cy="259045"/>
    <xdr:sp macro="" textlink="">
      <xdr:nvSpPr>
        <xdr:cNvPr id="463" name="テキスト ボックス 462"/>
        <xdr:cNvSpPr txBox="1"/>
      </xdr:nvSpPr>
      <xdr:spPr>
        <a:xfrm>
          <a:off x="9339795" y="1664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147465</xdr:rowOff>
    </xdr:from>
    <xdr:to>
      <xdr:col>45</xdr:col>
      <xdr:colOff>177800</xdr:colOff>
      <xdr:row>97</xdr:row>
      <xdr:rowOff>36509</xdr:rowOff>
    </xdr:to>
    <xdr:cxnSp macro="">
      <xdr:nvCxnSpPr>
        <xdr:cNvPr id="464" name="直線コネクタ 463"/>
        <xdr:cNvCxnSpPr/>
      </xdr:nvCxnSpPr>
      <xdr:spPr>
        <a:xfrm flipV="1">
          <a:off x="7861300" y="16606665"/>
          <a:ext cx="889000" cy="6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5" name="フローチャート: 判断 464"/>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49451</xdr:rowOff>
    </xdr:from>
    <xdr:ext cx="534377" cy="259045"/>
    <xdr:sp macro="" textlink="">
      <xdr:nvSpPr>
        <xdr:cNvPr id="466" name="テキスト ボックス 465"/>
        <xdr:cNvSpPr txBox="1"/>
      </xdr:nvSpPr>
      <xdr:spPr>
        <a:xfrm>
          <a:off x="8483111" y="1668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36509</xdr:rowOff>
    </xdr:from>
    <xdr:to>
      <xdr:col>41</xdr:col>
      <xdr:colOff>50800</xdr:colOff>
      <xdr:row>97</xdr:row>
      <xdr:rowOff>87237</xdr:rowOff>
    </xdr:to>
    <xdr:cxnSp macro="">
      <xdr:nvCxnSpPr>
        <xdr:cNvPr id="467" name="直線コネクタ 466"/>
        <xdr:cNvCxnSpPr/>
      </xdr:nvCxnSpPr>
      <xdr:spPr>
        <a:xfrm flipV="1">
          <a:off x="6972300" y="16667159"/>
          <a:ext cx="889000" cy="5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68" name="フローチャート: 判断 467"/>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86921</xdr:rowOff>
    </xdr:from>
    <xdr:ext cx="534377" cy="259045"/>
    <xdr:sp macro="" textlink="">
      <xdr:nvSpPr>
        <xdr:cNvPr id="469" name="テキスト ボックス 468"/>
        <xdr:cNvSpPr txBox="1"/>
      </xdr:nvSpPr>
      <xdr:spPr>
        <a:xfrm>
          <a:off x="7594111" y="1637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0" name="フローチャート: 判断 469"/>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1" name="テキスト ボックス 470"/>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75253</xdr:rowOff>
    </xdr:from>
    <xdr:to>
      <xdr:col>55</xdr:col>
      <xdr:colOff>50800</xdr:colOff>
      <xdr:row>97</xdr:row>
      <xdr:rowOff>5403</xdr:rowOff>
    </xdr:to>
    <xdr:sp macro="" textlink="">
      <xdr:nvSpPr>
        <xdr:cNvPr id="477" name="楕円 476"/>
        <xdr:cNvSpPr/>
      </xdr:nvSpPr>
      <xdr:spPr>
        <a:xfrm>
          <a:off x="10426700" y="1653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53680</xdr:rowOff>
    </xdr:from>
    <xdr:ext cx="599010" cy="259045"/>
    <xdr:sp macro="" textlink="">
      <xdr:nvSpPr>
        <xdr:cNvPr id="478" name="土木費該当値テキスト"/>
        <xdr:cNvSpPr txBox="1"/>
      </xdr:nvSpPr>
      <xdr:spPr>
        <a:xfrm>
          <a:off x="10528300" y="1651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170045</xdr:rowOff>
    </xdr:from>
    <xdr:to>
      <xdr:col>50</xdr:col>
      <xdr:colOff>165100</xdr:colOff>
      <xdr:row>96</xdr:row>
      <xdr:rowOff>100195</xdr:rowOff>
    </xdr:to>
    <xdr:sp macro="" textlink="">
      <xdr:nvSpPr>
        <xdr:cNvPr id="479" name="楕円 478"/>
        <xdr:cNvSpPr/>
      </xdr:nvSpPr>
      <xdr:spPr>
        <a:xfrm>
          <a:off x="9588500" y="1645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116722</xdr:rowOff>
    </xdr:from>
    <xdr:ext cx="599010" cy="259045"/>
    <xdr:sp macro="" textlink="">
      <xdr:nvSpPr>
        <xdr:cNvPr id="480" name="テキスト ボックス 479"/>
        <xdr:cNvSpPr txBox="1"/>
      </xdr:nvSpPr>
      <xdr:spPr>
        <a:xfrm>
          <a:off x="9339795" y="1623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96665</xdr:rowOff>
    </xdr:from>
    <xdr:to>
      <xdr:col>46</xdr:col>
      <xdr:colOff>38100</xdr:colOff>
      <xdr:row>97</xdr:row>
      <xdr:rowOff>26815</xdr:rowOff>
    </xdr:to>
    <xdr:sp macro="" textlink="">
      <xdr:nvSpPr>
        <xdr:cNvPr id="481" name="楕円 480"/>
        <xdr:cNvSpPr/>
      </xdr:nvSpPr>
      <xdr:spPr>
        <a:xfrm>
          <a:off x="8699500" y="1655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43342</xdr:rowOff>
    </xdr:from>
    <xdr:ext cx="599010" cy="259045"/>
    <xdr:sp macro="" textlink="">
      <xdr:nvSpPr>
        <xdr:cNvPr id="482" name="テキスト ボックス 481"/>
        <xdr:cNvSpPr txBox="1"/>
      </xdr:nvSpPr>
      <xdr:spPr>
        <a:xfrm>
          <a:off x="8450795" y="1633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157159</xdr:rowOff>
    </xdr:from>
    <xdr:to>
      <xdr:col>41</xdr:col>
      <xdr:colOff>101600</xdr:colOff>
      <xdr:row>97</xdr:row>
      <xdr:rowOff>87309</xdr:rowOff>
    </xdr:to>
    <xdr:sp macro="" textlink="">
      <xdr:nvSpPr>
        <xdr:cNvPr id="483" name="楕円 482"/>
        <xdr:cNvSpPr/>
      </xdr:nvSpPr>
      <xdr:spPr>
        <a:xfrm>
          <a:off x="7810500" y="166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78436</xdr:rowOff>
    </xdr:from>
    <xdr:ext cx="534377" cy="259045"/>
    <xdr:sp macro="" textlink="">
      <xdr:nvSpPr>
        <xdr:cNvPr id="484" name="テキスト ボックス 483"/>
        <xdr:cNvSpPr txBox="1"/>
      </xdr:nvSpPr>
      <xdr:spPr>
        <a:xfrm>
          <a:off x="7594111" y="167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36437</xdr:rowOff>
    </xdr:from>
    <xdr:to>
      <xdr:col>36</xdr:col>
      <xdr:colOff>165100</xdr:colOff>
      <xdr:row>97</xdr:row>
      <xdr:rowOff>138037</xdr:rowOff>
    </xdr:to>
    <xdr:sp macro="" textlink="">
      <xdr:nvSpPr>
        <xdr:cNvPr id="485" name="楕円 484"/>
        <xdr:cNvSpPr/>
      </xdr:nvSpPr>
      <xdr:spPr>
        <a:xfrm>
          <a:off x="6921500" y="166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129164</xdr:rowOff>
    </xdr:from>
    <xdr:ext cx="534377" cy="259045"/>
    <xdr:sp macro="" textlink="">
      <xdr:nvSpPr>
        <xdr:cNvPr id="486" name="テキスト ボックス 485"/>
        <xdr:cNvSpPr txBox="1"/>
      </xdr:nvSpPr>
      <xdr:spPr>
        <a:xfrm>
          <a:off x="6705111" y="167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3" name="直線コネクタ 512"/>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4" name="消防費最小値テキスト"/>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5" name="直線コネクタ 514"/>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16" name="消防費最大値テキスト"/>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17" name="直線コネクタ 516"/>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92886</xdr:rowOff>
    </xdr:from>
    <xdr:to>
      <xdr:col>85</xdr:col>
      <xdr:colOff>127000</xdr:colOff>
      <xdr:row>37</xdr:row>
      <xdr:rowOff>107957</xdr:rowOff>
    </xdr:to>
    <xdr:cxnSp macro="">
      <xdr:nvCxnSpPr>
        <xdr:cNvPr id="518" name="直線コネクタ 517"/>
        <xdr:cNvCxnSpPr/>
      </xdr:nvCxnSpPr>
      <xdr:spPr>
        <a:xfrm flipV="1">
          <a:off x="15481300" y="6436536"/>
          <a:ext cx="8382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19" name="消防費平均値テキスト"/>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0" name="フローチャート: 判断 519"/>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151293</xdr:rowOff>
    </xdr:from>
    <xdr:to>
      <xdr:col>81</xdr:col>
      <xdr:colOff>50800</xdr:colOff>
      <xdr:row>37</xdr:row>
      <xdr:rowOff>107957</xdr:rowOff>
    </xdr:to>
    <xdr:cxnSp macro="">
      <xdr:nvCxnSpPr>
        <xdr:cNvPr id="521" name="直線コネクタ 520"/>
        <xdr:cNvCxnSpPr/>
      </xdr:nvCxnSpPr>
      <xdr:spPr>
        <a:xfrm>
          <a:off x="14592300" y="6323493"/>
          <a:ext cx="889000" cy="12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2" name="フローチャート: 判断 521"/>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3" name="テキスト ボックス 522"/>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151293</xdr:rowOff>
    </xdr:from>
    <xdr:to>
      <xdr:col>76</xdr:col>
      <xdr:colOff>114300</xdr:colOff>
      <xdr:row>38</xdr:row>
      <xdr:rowOff>44113</xdr:rowOff>
    </xdr:to>
    <xdr:cxnSp macro="">
      <xdr:nvCxnSpPr>
        <xdr:cNvPr id="524" name="直線コネクタ 523"/>
        <xdr:cNvCxnSpPr/>
      </xdr:nvCxnSpPr>
      <xdr:spPr>
        <a:xfrm flipV="1">
          <a:off x="13703300" y="6323493"/>
          <a:ext cx="889000" cy="23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5" name="フローチャート: 判断 524"/>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26" name="テキスト ボックス 525"/>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44113</xdr:rowOff>
    </xdr:from>
    <xdr:to>
      <xdr:col>71</xdr:col>
      <xdr:colOff>177800</xdr:colOff>
      <xdr:row>38</xdr:row>
      <xdr:rowOff>75871</xdr:rowOff>
    </xdr:to>
    <xdr:cxnSp macro="">
      <xdr:nvCxnSpPr>
        <xdr:cNvPr id="527" name="直線コネクタ 526"/>
        <xdr:cNvCxnSpPr/>
      </xdr:nvCxnSpPr>
      <xdr:spPr>
        <a:xfrm flipV="1">
          <a:off x="12814300" y="6559213"/>
          <a:ext cx="889000" cy="3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28" name="フローチャート: 判断 527"/>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89592</xdr:rowOff>
    </xdr:from>
    <xdr:ext cx="534377" cy="259045"/>
    <xdr:sp macro="" textlink="">
      <xdr:nvSpPr>
        <xdr:cNvPr id="529" name="テキスト ボックス 528"/>
        <xdr:cNvSpPr txBox="1"/>
      </xdr:nvSpPr>
      <xdr:spPr>
        <a:xfrm>
          <a:off x="13436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0" name="フローチャート: 判断 529"/>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156441</xdr:rowOff>
    </xdr:from>
    <xdr:ext cx="534377" cy="259045"/>
    <xdr:sp macro="" textlink="">
      <xdr:nvSpPr>
        <xdr:cNvPr id="531" name="テキスト ボックス 530"/>
        <xdr:cNvSpPr txBox="1"/>
      </xdr:nvSpPr>
      <xdr:spPr>
        <a:xfrm>
          <a:off x="12547111" y="61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42086</xdr:rowOff>
    </xdr:from>
    <xdr:to>
      <xdr:col>85</xdr:col>
      <xdr:colOff>177800</xdr:colOff>
      <xdr:row>37</xdr:row>
      <xdr:rowOff>143686</xdr:rowOff>
    </xdr:to>
    <xdr:sp macro="" textlink="">
      <xdr:nvSpPr>
        <xdr:cNvPr id="537" name="楕円 536"/>
        <xdr:cNvSpPr/>
      </xdr:nvSpPr>
      <xdr:spPr>
        <a:xfrm>
          <a:off x="16268700" y="63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20513</xdr:rowOff>
    </xdr:from>
    <xdr:ext cx="534377" cy="259045"/>
    <xdr:sp macro="" textlink="">
      <xdr:nvSpPr>
        <xdr:cNvPr id="538" name="消防費該当値テキスト"/>
        <xdr:cNvSpPr txBox="1"/>
      </xdr:nvSpPr>
      <xdr:spPr>
        <a:xfrm>
          <a:off x="16370300" y="63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57157</xdr:rowOff>
    </xdr:from>
    <xdr:to>
      <xdr:col>81</xdr:col>
      <xdr:colOff>101600</xdr:colOff>
      <xdr:row>37</xdr:row>
      <xdr:rowOff>158758</xdr:rowOff>
    </xdr:to>
    <xdr:sp macro="" textlink="">
      <xdr:nvSpPr>
        <xdr:cNvPr id="539" name="楕円 538"/>
        <xdr:cNvSpPr/>
      </xdr:nvSpPr>
      <xdr:spPr>
        <a:xfrm>
          <a:off x="15430500" y="64008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149884</xdr:rowOff>
    </xdr:from>
    <xdr:ext cx="534377" cy="259045"/>
    <xdr:sp macro="" textlink="">
      <xdr:nvSpPr>
        <xdr:cNvPr id="540" name="テキスト ボックス 539"/>
        <xdr:cNvSpPr txBox="1"/>
      </xdr:nvSpPr>
      <xdr:spPr>
        <a:xfrm>
          <a:off x="15214111" y="64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100493</xdr:rowOff>
    </xdr:from>
    <xdr:to>
      <xdr:col>76</xdr:col>
      <xdr:colOff>165100</xdr:colOff>
      <xdr:row>37</xdr:row>
      <xdr:rowOff>30643</xdr:rowOff>
    </xdr:to>
    <xdr:sp macro="" textlink="">
      <xdr:nvSpPr>
        <xdr:cNvPr id="541" name="楕円 540"/>
        <xdr:cNvSpPr/>
      </xdr:nvSpPr>
      <xdr:spPr>
        <a:xfrm>
          <a:off x="14541500" y="62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21770</xdr:rowOff>
    </xdr:from>
    <xdr:ext cx="534377" cy="259045"/>
    <xdr:sp macro="" textlink="">
      <xdr:nvSpPr>
        <xdr:cNvPr id="542" name="テキスト ボックス 541"/>
        <xdr:cNvSpPr txBox="1"/>
      </xdr:nvSpPr>
      <xdr:spPr>
        <a:xfrm>
          <a:off x="14325111" y="63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164763</xdr:rowOff>
    </xdr:from>
    <xdr:to>
      <xdr:col>72</xdr:col>
      <xdr:colOff>38100</xdr:colOff>
      <xdr:row>38</xdr:row>
      <xdr:rowOff>94913</xdr:rowOff>
    </xdr:to>
    <xdr:sp macro="" textlink="">
      <xdr:nvSpPr>
        <xdr:cNvPr id="543" name="楕円 542"/>
        <xdr:cNvSpPr/>
      </xdr:nvSpPr>
      <xdr:spPr>
        <a:xfrm>
          <a:off x="13652500" y="65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86040</xdr:rowOff>
    </xdr:from>
    <xdr:ext cx="534377" cy="259045"/>
    <xdr:sp macro="" textlink="">
      <xdr:nvSpPr>
        <xdr:cNvPr id="544" name="テキスト ボックス 543"/>
        <xdr:cNvSpPr txBox="1"/>
      </xdr:nvSpPr>
      <xdr:spPr>
        <a:xfrm>
          <a:off x="13436111" y="66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25071</xdr:rowOff>
    </xdr:from>
    <xdr:to>
      <xdr:col>67</xdr:col>
      <xdr:colOff>101600</xdr:colOff>
      <xdr:row>38</xdr:row>
      <xdr:rowOff>126671</xdr:rowOff>
    </xdr:to>
    <xdr:sp macro="" textlink="">
      <xdr:nvSpPr>
        <xdr:cNvPr id="545" name="楕円 544"/>
        <xdr:cNvSpPr/>
      </xdr:nvSpPr>
      <xdr:spPr>
        <a:xfrm>
          <a:off x="12763500" y="65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117798</xdr:rowOff>
    </xdr:from>
    <xdr:ext cx="534377" cy="259045"/>
    <xdr:sp macro="" textlink="">
      <xdr:nvSpPr>
        <xdr:cNvPr id="546" name="テキスト ボックス 545"/>
        <xdr:cNvSpPr txBox="1"/>
      </xdr:nvSpPr>
      <xdr:spPr>
        <a:xfrm>
          <a:off x="12547111" y="663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0" name="テキスト ボックス 559"/>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2" name="テキスト ボックス 561"/>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2" name="直線コネクタ 571"/>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3" name="教育費最小値テキスト"/>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4" name="直線コネクタ 573"/>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5" name="教育費最大値テキスト"/>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76" name="直線コネクタ 575"/>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80483</xdr:rowOff>
    </xdr:from>
    <xdr:to>
      <xdr:col>85</xdr:col>
      <xdr:colOff>127000</xdr:colOff>
      <xdr:row>56</xdr:row>
      <xdr:rowOff>159719</xdr:rowOff>
    </xdr:to>
    <xdr:cxnSp macro="">
      <xdr:nvCxnSpPr>
        <xdr:cNvPr id="577" name="直線コネクタ 576"/>
        <xdr:cNvCxnSpPr/>
      </xdr:nvCxnSpPr>
      <xdr:spPr>
        <a:xfrm flipV="1">
          <a:off x="15481300" y="9681683"/>
          <a:ext cx="838200" cy="7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161772</xdr:rowOff>
    </xdr:from>
    <xdr:ext cx="599010" cy="259045"/>
    <xdr:sp macro="" textlink="">
      <xdr:nvSpPr>
        <xdr:cNvPr id="578" name="教育費平均値テキスト"/>
        <xdr:cNvSpPr txBox="1"/>
      </xdr:nvSpPr>
      <xdr:spPr>
        <a:xfrm>
          <a:off x="16370300" y="9762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79" name="フローチャート: 判断 578"/>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101602</xdr:rowOff>
    </xdr:from>
    <xdr:to>
      <xdr:col>81</xdr:col>
      <xdr:colOff>50800</xdr:colOff>
      <xdr:row>56</xdr:row>
      <xdr:rowOff>159719</xdr:rowOff>
    </xdr:to>
    <xdr:cxnSp macro="">
      <xdr:nvCxnSpPr>
        <xdr:cNvPr id="580" name="直線コネクタ 579"/>
        <xdr:cNvCxnSpPr/>
      </xdr:nvCxnSpPr>
      <xdr:spPr>
        <a:xfrm>
          <a:off x="14592300" y="9702802"/>
          <a:ext cx="889000" cy="5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1" name="フローチャート: 判断 580"/>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136600</xdr:rowOff>
    </xdr:from>
    <xdr:ext cx="599010" cy="259045"/>
    <xdr:sp macro="" textlink="">
      <xdr:nvSpPr>
        <xdr:cNvPr id="582" name="テキスト ボックス 581"/>
        <xdr:cNvSpPr txBox="1"/>
      </xdr:nvSpPr>
      <xdr:spPr>
        <a:xfrm>
          <a:off x="15181795" y="990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101602</xdr:rowOff>
    </xdr:from>
    <xdr:to>
      <xdr:col>76</xdr:col>
      <xdr:colOff>114300</xdr:colOff>
      <xdr:row>57</xdr:row>
      <xdr:rowOff>7739</xdr:rowOff>
    </xdr:to>
    <xdr:cxnSp macro="">
      <xdr:nvCxnSpPr>
        <xdr:cNvPr id="583" name="直線コネクタ 582"/>
        <xdr:cNvCxnSpPr/>
      </xdr:nvCxnSpPr>
      <xdr:spPr>
        <a:xfrm flipV="1">
          <a:off x="13703300" y="9702802"/>
          <a:ext cx="889000" cy="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4" name="フローチャート: 判断 583"/>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153140</xdr:rowOff>
    </xdr:from>
    <xdr:ext cx="599010" cy="259045"/>
    <xdr:sp macro="" textlink="">
      <xdr:nvSpPr>
        <xdr:cNvPr id="585" name="テキスト ボックス 584"/>
        <xdr:cNvSpPr txBox="1"/>
      </xdr:nvSpPr>
      <xdr:spPr>
        <a:xfrm>
          <a:off x="14292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5283</xdr:rowOff>
    </xdr:from>
    <xdr:to>
      <xdr:col>71</xdr:col>
      <xdr:colOff>177800</xdr:colOff>
      <xdr:row>57</xdr:row>
      <xdr:rowOff>7739</xdr:rowOff>
    </xdr:to>
    <xdr:cxnSp macro="">
      <xdr:nvCxnSpPr>
        <xdr:cNvPr id="586" name="直線コネクタ 585"/>
        <xdr:cNvCxnSpPr/>
      </xdr:nvCxnSpPr>
      <xdr:spPr>
        <a:xfrm>
          <a:off x="12814300" y="9777933"/>
          <a:ext cx="889000" cy="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87" name="フローチャート: 判断 586"/>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159244</xdr:rowOff>
    </xdr:from>
    <xdr:ext cx="534377" cy="259045"/>
    <xdr:sp macro="" textlink="">
      <xdr:nvSpPr>
        <xdr:cNvPr id="588" name="テキスト ボックス 587"/>
        <xdr:cNvSpPr txBox="1"/>
      </xdr:nvSpPr>
      <xdr:spPr>
        <a:xfrm>
          <a:off x="13436111" y="9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89" name="フローチャート: 判断 588"/>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4697</xdr:rowOff>
    </xdr:from>
    <xdr:ext cx="534377" cy="259045"/>
    <xdr:sp macro="" textlink="">
      <xdr:nvSpPr>
        <xdr:cNvPr id="590" name="テキスト ボックス 589"/>
        <xdr:cNvSpPr txBox="1"/>
      </xdr:nvSpPr>
      <xdr:spPr>
        <a:xfrm>
          <a:off x="12547111" y="99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29683</xdr:rowOff>
    </xdr:from>
    <xdr:to>
      <xdr:col>85</xdr:col>
      <xdr:colOff>177800</xdr:colOff>
      <xdr:row>56</xdr:row>
      <xdr:rowOff>131283</xdr:rowOff>
    </xdr:to>
    <xdr:sp macro="" textlink="">
      <xdr:nvSpPr>
        <xdr:cNvPr id="596" name="楕円 595"/>
        <xdr:cNvSpPr/>
      </xdr:nvSpPr>
      <xdr:spPr>
        <a:xfrm>
          <a:off x="16268700" y="963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52560</xdr:rowOff>
    </xdr:from>
    <xdr:ext cx="599010" cy="259045"/>
    <xdr:sp macro="" textlink="">
      <xdr:nvSpPr>
        <xdr:cNvPr id="597" name="教育費該当値テキスト"/>
        <xdr:cNvSpPr txBox="1"/>
      </xdr:nvSpPr>
      <xdr:spPr>
        <a:xfrm>
          <a:off x="16370300" y="948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108919</xdr:rowOff>
    </xdr:from>
    <xdr:to>
      <xdr:col>81</xdr:col>
      <xdr:colOff>101600</xdr:colOff>
      <xdr:row>57</xdr:row>
      <xdr:rowOff>39069</xdr:rowOff>
    </xdr:to>
    <xdr:sp macro="" textlink="">
      <xdr:nvSpPr>
        <xdr:cNvPr id="598" name="楕円 597"/>
        <xdr:cNvSpPr/>
      </xdr:nvSpPr>
      <xdr:spPr>
        <a:xfrm>
          <a:off x="15430500" y="971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55596</xdr:rowOff>
    </xdr:from>
    <xdr:ext cx="599010" cy="259045"/>
    <xdr:sp macro="" textlink="">
      <xdr:nvSpPr>
        <xdr:cNvPr id="599" name="テキスト ボックス 598"/>
        <xdr:cNvSpPr txBox="1"/>
      </xdr:nvSpPr>
      <xdr:spPr>
        <a:xfrm>
          <a:off x="15181795" y="948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50802</xdr:rowOff>
    </xdr:from>
    <xdr:to>
      <xdr:col>76</xdr:col>
      <xdr:colOff>165100</xdr:colOff>
      <xdr:row>56</xdr:row>
      <xdr:rowOff>152402</xdr:rowOff>
    </xdr:to>
    <xdr:sp macro="" textlink="">
      <xdr:nvSpPr>
        <xdr:cNvPr id="600" name="楕円 599"/>
        <xdr:cNvSpPr/>
      </xdr:nvSpPr>
      <xdr:spPr>
        <a:xfrm>
          <a:off x="14541500" y="965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168929</xdr:rowOff>
    </xdr:from>
    <xdr:ext cx="599010" cy="259045"/>
    <xdr:sp macro="" textlink="">
      <xdr:nvSpPr>
        <xdr:cNvPr id="601" name="テキスト ボックス 600"/>
        <xdr:cNvSpPr txBox="1"/>
      </xdr:nvSpPr>
      <xdr:spPr>
        <a:xfrm>
          <a:off x="14292795" y="942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128389</xdr:rowOff>
    </xdr:from>
    <xdr:to>
      <xdr:col>72</xdr:col>
      <xdr:colOff>38100</xdr:colOff>
      <xdr:row>57</xdr:row>
      <xdr:rowOff>58539</xdr:rowOff>
    </xdr:to>
    <xdr:sp macro="" textlink="">
      <xdr:nvSpPr>
        <xdr:cNvPr id="602" name="楕円 601"/>
        <xdr:cNvSpPr/>
      </xdr:nvSpPr>
      <xdr:spPr>
        <a:xfrm>
          <a:off x="13652500" y="97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75066</xdr:rowOff>
    </xdr:from>
    <xdr:ext cx="599010" cy="259045"/>
    <xdr:sp macro="" textlink="">
      <xdr:nvSpPr>
        <xdr:cNvPr id="603" name="テキスト ボックス 602"/>
        <xdr:cNvSpPr txBox="1"/>
      </xdr:nvSpPr>
      <xdr:spPr>
        <a:xfrm>
          <a:off x="13403795" y="950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125933</xdr:rowOff>
    </xdr:from>
    <xdr:to>
      <xdr:col>67</xdr:col>
      <xdr:colOff>101600</xdr:colOff>
      <xdr:row>57</xdr:row>
      <xdr:rowOff>56083</xdr:rowOff>
    </xdr:to>
    <xdr:sp macro="" textlink="">
      <xdr:nvSpPr>
        <xdr:cNvPr id="604" name="楕円 603"/>
        <xdr:cNvSpPr/>
      </xdr:nvSpPr>
      <xdr:spPr>
        <a:xfrm>
          <a:off x="12763500" y="972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72610</xdr:rowOff>
    </xdr:from>
    <xdr:ext cx="599010" cy="259045"/>
    <xdr:sp macro="" textlink="">
      <xdr:nvSpPr>
        <xdr:cNvPr id="605" name="テキスト ボックス 604"/>
        <xdr:cNvSpPr txBox="1"/>
      </xdr:nvSpPr>
      <xdr:spPr>
        <a:xfrm>
          <a:off x="12514795" y="950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29" name="直線コネクタ 628"/>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2" name="災害復旧費最大値テキスト"/>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3" name="直線コネクタ 632"/>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4" name="直線コネクタ 63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5" name="災害復旧費平均値テキスト"/>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36" name="フローチャート: 判断 635"/>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38" name="フローチャート: 判断 637"/>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39" name="テキスト ボックス 638"/>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0" name="直線コネクタ 63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1" name="フローチャート: 判断 640"/>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2" name="テキスト ボックス 641"/>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3" name="直線コネクタ 64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4" name="フローチャート: 判断 643"/>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5" name="テキスト ボックス 644"/>
        <xdr:cNvSpPr txBox="1"/>
      </xdr:nvSpPr>
      <xdr:spPr>
        <a:xfrm>
          <a:off x="13436111" y="131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46" name="フローチャート: 判断 645"/>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81196</xdr:rowOff>
    </xdr:from>
    <xdr:ext cx="534377" cy="259045"/>
    <xdr:sp macro="" textlink="">
      <xdr:nvSpPr>
        <xdr:cNvPr id="647" name="テキスト ボックス 646"/>
        <xdr:cNvSpPr txBox="1"/>
      </xdr:nvSpPr>
      <xdr:spPr>
        <a:xfrm>
          <a:off x="12547111" y="131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3" name="楕円 65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4"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1" name="楕円 66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2" name="テキスト ボックス 66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86" name="直線コネクタ 685"/>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87" name="公債費最小値テキスト"/>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88" name="直線コネクタ 687"/>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89" name="公債費最大値テキスト"/>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0" name="直線コネクタ 689"/>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57279</xdr:rowOff>
    </xdr:from>
    <xdr:to>
      <xdr:col>85</xdr:col>
      <xdr:colOff>127000</xdr:colOff>
      <xdr:row>95</xdr:row>
      <xdr:rowOff>65181</xdr:rowOff>
    </xdr:to>
    <xdr:cxnSp macro="">
      <xdr:nvCxnSpPr>
        <xdr:cNvPr id="691" name="直線コネクタ 690"/>
        <xdr:cNvCxnSpPr/>
      </xdr:nvCxnSpPr>
      <xdr:spPr>
        <a:xfrm flipV="1">
          <a:off x="15481300" y="16345029"/>
          <a:ext cx="8382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162313</xdr:rowOff>
    </xdr:from>
    <xdr:ext cx="599010" cy="259045"/>
    <xdr:sp macro="" textlink="">
      <xdr:nvSpPr>
        <xdr:cNvPr id="692" name="公債費平均値テキスト"/>
        <xdr:cNvSpPr txBox="1"/>
      </xdr:nvSpPr>
      <xdr:spPr>
        <a:xfrm>
          <a:off x="16370300" y="1645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3" name="フローチャート: 判断 692"/>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65181</xdr:rowOff>
    </xdr:from>
    <xdr:to>
      <xdr:col>81</xdr:col>
      <xdr:colOff>50800</xdr:colOff>
      <xdr:row>95</xdr:row>
      <xdr:rowOff>104076</xdr:rowOff>
    </xdr:to>
    <xdr:cxnSp macro="">
      <xdr:nvCxnSpPr>
        <xdr:cNvPr id="694" name="直線コネクタ 693"/>
        <xdr:cNvCxnSpPr/>
      </xdr:nvCxnSpPr>
      <xdr:spPr>
        <a:xfrm flipV="1">
          <a:off x="14592300" y="16352931"/>
          <a:ext cx="889000" cy="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5" name="フローチャート: 判断 694"/>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696" name="テキスト ボックス 695"/>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104076</xdr:rowOff>
    </xdr:from>
    <xdr:to>
      <xdr:col>76</xdr:col>
      <xdr:colOff>114300</xdr:colOff>
      <xdr:row>96</xdr:row>
      <xdr:rowOff>4350</xdr:rowOff>
    </xdr:to>
    <xdr:cxnSp macro="">
      <xdr:nvCxnSpPr>
        <xdr:cNvPr id="697" name="直線コネクタ 696"/>
        <xdr:cNvCxnSpPr/>
      </xdr:nvCxnSpPr>
      <xdr:spPr>
        <a:xfrm flipV="1">
          <a:off x="13703300" y="16391826"/>
          <a:ext cx="889000" cy="7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698" name="フローチャート: 判断 697"/>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699" name="テキスト ボックス 698"/>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147027</xdr:rowOff>
    </xdr:from>
    <xdr:to>
      <xdr:col>71</xdr:col>
      <xdr:colOff>177800</xdr:colOff>
      <xdr:row>96</xdr:row>
      <xdr:rowOff>4350</xdr:rowOff>
    </xdr:to>
    <xdr:cxnSp macro="">
      <xdr:nvCxnSpPr>
        <xdr:cNvPr id="700" name="直線コネクタ 699"/>
        <xdr:cNvCxnSpPr/>
      </xdr:nvCxnSpPr>
      <xdr:spPr>
        <a:xfrm>
          <a:off x="12814300" y="16434777"/>
          <a:ext cx="889000" cy="2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1" name="フローチャート: 判断 700"/>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4560</xdr:rowOff>
    </xdr:from>
    <xdr:ext cx="599010" cy="259045"/>
    <xdr:sp macro="" textlink="">
      <xdr:nvSpPr>
        <xdr:cNvPr id="702" name="テキスト ボックス 701"/>
        <xdr:cNvSpPr txBox="1"/>
      </xdr:nvSpPr>
      <xdr:spPr>
        <a:xfrm>
          <a:off x="13403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3" name="フローチャート: 判断 702"/>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170204</xdr:rowOff>
    </xdr:from>
    <xdr:ext cx="599010" cy="259045"/>
    <xdr:sp macro="" textlink="">
      <xdr:nvSpPr>
        <xdr:cNvPr id="704" name="テキスト ボックス 703"/>
        <xdr:cNvSpPr txBox="1"/>
      </xdr:nvSpPr>
      <xdr:spPr>
        <a:xfrm>
          <a:off x="12514795" y="1662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6479</xdr:rowOff>
    </xdr:from>
    <xdr:to>
      <xdr:col>85</xdr:col>
      <xdr:colOff>177800</xdr:colOff>
      <xdr:row>95</xdr:row>
      <xdr:rowOff>108079</xdr:rowOff>
    </xdr:to>
    <xdr:sp macro="" textlink="">
      <xdr:nvSpPr>
        <xdr:cNvPr id="710" name="楕円 709"/>
        <xdr:cNvSpPr/>
      </xdr:nvSpPr>
      <xdr:spPr>
        <a:xfrm>
          <a:off x="16268700" y="162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29356</xdr:rowOff>
    </xdr:from>
    <xdr:ext cx="599010" cy="259045"/>
    <xdr:sp macro="" textlink="">
      <xdr:nvSpPr>
        <xdr:cNvPr id="711" name="公債費該当値テキスト"/>
        <xdr:cNvSpPr txBox="1"/>
      </xdr:nvSpPr>
      <xdr:spPr>
        <a:xfrm>
          <a:off x="16370300" y="1614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14381</xdr:rowOff>
    </xdr:from>
    <xdr:to>
      <xdr:col>81</xdr:col>
      <xdr:colOff>101600</xdr:colOff>
      <xdr:row>95</xdr:row>
      <xdr:rowOff>115981</xdr:rowOff>
    </xdr:to>
    <xdr:sp macro="" textlink="">
      <xdr:nvSpPr>
        <xdr:cNvPr id="712" name="楕円 711"/>
        <xdr:cNvSpPr/>
      </xdr:nvSpPr>
      <xdr:spPr>
        <a:xfrm>
          <a:off x="15430500" y="1630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132508</xdr:rowOff>
    </xdr:from>
    <xdr:ext cx="599010" cy="259045"/>
    <xdr:sp macro="" textlink="">
      <xdr:nvSpPr>
        <xdr:cNvPr id="713" name="テキスト ボックス 712"/>
        <xdr:cNvSpPr txBox="1"/>
      </xdr:nvSpPr>
      <xdr:spPr>
        <a:xfrm>
          <a:off x="15181795" y="1607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53276</xdr:rowOff>
    </xdr:from>
    <xdr:to>
      <xdr:col>76</xdr:col>
      <xdr:colOff>165100</xdr:colOff>
      <xdr:row>95</xdr:row>
      <xdr:rowOff>154876</xdr:rowOff>
    </xdr:to>
    <xdr:sp macro="" textlink="">
      <xdr:nvSpPr>
        <xdr:cNvPr id="714" name="楕円 713"/>
        <xdr:cNvSpPr/>
      </xdr:nvSpPr>
      <xdr:spPr>
        <a:xfrm>
          <a:off x="14541500" y="163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171403</xdr:rowOff>
    </xdr:from>
    <xdr:ext cx="599010" cy="259045"/>
    <xdr:sp macro="" textlink="">
      <xdr:nvSpPr>
        <xdr:cNvPr id="715" name="テキスト ボックス 714"/>
        <xdr:cNvSpPr txBox="1"/>
      </xdr:nvSpPr>
      <xdr:spPr>
        <a:xfrm>
          <a:off x="14292795" y="1611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125000</xdr:rowOff>
    </xdr:from>
    <xdr:to>
      <xdr:col>72</xdr:col>
      <xdr:colOff>38100</xdr:colOff>
      <xdr:row>96</xdr:row>
      <xdr:rowOff>55150</xdr:rowOff>
    </xdr:to>
    <xdr:sp macro="" textlink="">
      <xdr:nvSpPr>
        <xdr:cNvPr id="716" name="楕円 715"/>
        <xdr:cNvSpPr/>
      </xdr:nvSpPr>
      <xdr:spPr>
        <a:xfrm>
          <a:off x="13652500" y="164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71677</xdr:rowOff>
    </xdr:from>
    <xdr:ext cx="599010" cy="259045"/>
    <xdr:sp macro="" textlink="">
      <xdr:nvSpPr>
        <xdr:cNvPr id="717" name="テキスト ボックス 716"/>
        <xdr:cNvSpPr txBox="1"/>
      </xdr:nvSpPr>
      <xdr:spPr>
        <a:xfrm>
          <a:off x="13403795" y="1618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96227</xdr:rowOff>
    </xdr:from>
    <xdr:to>
      <xdr:col>67</xdr:col>
      <xdr:colOff>101600</xdr:colOff>
      <xdr:row>96</xdr:row>
      <xdr:rowOff>26377</xdr:rowOff>
    </xdr:to>
    <xdr:sp macro="" textlink="">
      <xdr:nvSpPr>
        <xdr:cNvPr id="718" name="楕円 717"/>
        <xdr:cNvSpPr/>
      </xdr:nvSpPr>
      <xdr:spPr>
        <a:xfrm>
          <a:off x="12763500" y="163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42904</xdr:rowOff>
    </xdr:from>
    <xdr:ext cx="599010" cy="259045"/>
    <xdr:sp macro="" textlink="">
      <xdr:nvSpPr>
        <xdr:cNvPr id="719" name="テキスト ボックス 718"/>
        <xdr:cNvSpPr txBox="1"/>
      </xdr:nvSpPr>
      <xdr:spPr>
        <a:xfrm>
          <a:off x="12514795" y="1615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1" name="直線コネクタ 740"/>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2" name="諸支出金最小値テキスト"/>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4" name="諸支出金最大値テキスト"/>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5" name="直線コネクタ 744"/>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47" name="諸支出金平均値テキスト"/>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48" name="フローチャート: 判断 747"/>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0" name="フローチャート: 判断 749"/>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1" name="テキスト ボックス 750"/>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3" name="フローチャート: 判断 752"/>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4" name="テキスト ボックス 753"/>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56" name="フローチャート: 判断 755"/>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57" name="テキスト ボックス 756"/>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58" name="フローチャート: 判断 757"/>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59" name="テキスト ボックス 758"/>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66" name="諸支出金該当値テキスト"/>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議会費が高い数値を示しているが、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千人規模の団体内では議員数も議員報酬も平均的であり、事務局職員人件費等が要因と考えられる。</a:t>
          </a:r>
        </a:p>
        <a:p>
          <a:r>
            <a:rPr kumimoji="1" lang="ja-JP" altLang="en-US" sz="1300">
              <a:latin typeface="ＭＳ Ｐゴシック" panose="020B0600070205080204" pitchFamily="50" charset="-128"/>
              <a:ea typeface="ＭＳ Ｐゴシック" panose="020B0600070205080204" pitchFamily="50" charset="-128"/>
            </a:rPr>
            <a:t>総務費は、高度無線環境整備推進事業や新型コロナウイルス関連事業費の減により減少となった。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民生費は、社会福祉協議会活動補助金の減や障がい者自立支援医療給付等の減などにより減少となった。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土木費は、障害防止対策事業が一部完了したことにより減少となった。</a:t>
          </a:r>
        </a:p>
        <a:p>
          <a:r>
            <a:rPr kumimoji="1" lang="ja-JP" altLang="en-US" sz="1300">
              <a:latin typeface="ＭＳ Ｐゴシック" panose="020B0600070205080204" pitchFamily="50" charset="-128"/>
              <a:ea typeface="ＭＳ Ｐゴシック" panose="020B0600070205080204" pitchFamily="50" charset="-128"/>
            </a:rPr>
            <a:t>教育費は、鹿追小中学校の大規模改修事業により増加となった。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実質収支額は例年よりも増加、財政調整基金は北海道市町村備荒資金組合への納付のため一部取崩したことから減少、減債基金ついては、決算剰余金積立などにより増加した。</a:t>
          </a:r>
        </a:p>
        <a:p>
          <a:r>
            <a:rPr kumimoji="1" lang="ja-JP" altLang="en-US" sz="1400">
              <a:latin typeface="ＭＳ ゴシック" pitchFamily="49" charset="-128"/>
              <a:ea typeface="ＭＳ ゴシック" pitchFamily="49" charset="-128"/>
            </a:rPr>
            <a:t>　その他基金を含め、全体のバランスを見ながら適正規模になるよう配慮し、実質単年度収支についても安定したプラスに転じるよう努める。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北海道鹿追町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全会計黒字を維持しており、今後も健全な財政運営に努めていく。</a:t>
          </a:r>
        </a:p>
        <a:p>
          <a:r>
            <a:rPr kumimoji="1" lang="ja-JP" altLang="en-US" sz="1400">
              <a:latin typeface="ＭＳ ゴシック" pitchFamily="49" charset="-128"/>
              <a:ea typeface="ＭＳ ゴシック" pitchFamily="49" charset="-128"/>
            </a:rPr>
            <a:t>　特別会計では、国民健康保険病院事業会計は割合が大きく、継続して安定経営ができるよう努める。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6349_&#40575;&#36861;&#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X51">
            <v>2.5</v>
          </cell>
        </row>
        <row r="53">
          <cell r="BP53">
            <v>80.5</v>
          </cell>
          <cell r="BX53">
            <v>80.400000000000006</v>
          </cell>
          <cell r="CF53">
            <v>80.599999999999994</v>
          </cell>
          <cell r="CN53">
            <v>81.3</v>
          </cell>
          <cell r="CV53">
            <v>82</v>
          </cell>
        </row>
        <row r="55">
          <cell r="AN55" t="str">
            <v>類似団体内平均値</v>
          </cell>
          <cell r="BP55">
            <v>0</v>
          </cell>
          <cell r="BX55">
            <v>0</v>
          </cell>
          <cell r="CF55">
            <v>0</v>
          </cell>
          <cell r="CN55">
            <v>0</v>
          </cell>
          <cell r="CV55">
            <v>0</v>
          </cell>
        </row>
        <row r="57">
          <cell r="BP57">
            <v>60.1</v>
          </cell>
          <cell r="BX57">
            <v>61.6</v>
          </cell>
          <cell r="CF57">
            <v>64.3</v>
          </cell>
          <cell r="CN57">
            <v>65.3</v>
          </cell>
          <cell r="CV57">
            <v>66.599999999999994</v>
          </cell>
        </row>
        <row r="72">
          <cell r="BP72" t="str">
            <v>H30</v>
          </cell>
          <cell r="BX72" t="str">
            <v>R01</v>
          </cell>
          <cell r="CF72" t="str">
            <v>R02</v>
          </cell>
          <cell r="CN72" t="str">
            <v>R03</v>
          </cell>
          <cell r="CV72" t="str">
            <v>R04</v>
          </cell>
        </row>
        <row r="73">
          <cell r="AN73" t="str">
            <v>当該団体値</v>
          </cell>
          <cell r="BX73">
            <v>2.5</v>
          </cell>
        </row>
        <row r="75">
          <cell r="BP75">
            <v>9.8000000000000007</v>
          </cell>
          <cell r="BX75">
            <v>10.5</v>
          </cell>
          <cell r="CF75">
            <v>10.3</v>
          </cell>
          <cell r="CN75">
            <v>9.6</v>
          </cell>
          <cell r="CV75">
            <v>9.3000000000000007</v>
          </cell>
        </row>
        <row r="77">
          <cell r="AN77" t="str">
            <v>類似団体内平均値</v>
          </cell>
          <cell r="BP77">
            <v>0</v>
          </cell>
          <cell r="BX77">
            <v>0</v>
          </cell>
          <cell r="CF77">
            <v>0</v>
          </cell>
          <cell r="CN77">
            <v>0</v>
          </cell>
          <cell r="CV77">
            <v>0</v>
          </cell>
        </row>
        <row r="79">
          <cell r="BP79">
            <v>8.6</v>
          </cell>
          <cell r="BX79">
            <v>8.6</v>
          </cell>
          <cell r="CF79">
            <v>8.9</v>
          </cell>
          <cell r="CN79">
            <v>8.9</v>
          </cell>
          <cell r="CV79">
            <v>9.1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8205392</v>
      </c>
      <c r="BO4" s="371"/>
      <c r="BP4" s="371"/>
      <c r="BQ4" s="371"/>
      <c r="BR4" s="371"/>
      <c r="BS4" s="371"/>
      <c r="BT4" s="371"/>
      <c r="BU4" s="372"/>
      <c r="BV4" s="370">
        <v>8451401</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14.4</v>
      </c>
      <c r="CU4" s="377"/>
      <c r="CV4" s="377"/>
      <c r="CW4" s="377"/>
      <c r="CX4" s="377"/>
      <c r="CY4" s="377"/>
      <c r="CZ4" s="377"/>
      <c r="DA4" s="378"/>
      <c r="DB4" s="376">
        <v>12.6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7598928</v>
      </c>
      <c r="BO5" s="408"/>
      <c r="BP5" s="408"/>
      <c r="BQ5" s="408"/>
      <c r="BR5" s="408"/>
      <c r="BS5" s="408"/>
      <c r="BT5" s="408"/>
      <c r="BU5" s="409"/>
      <c r="BV5" s="407">
        <v>7891455</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81.7</v>
      </c>
      <c r="CU5" s="405"/>
      <c r="CV5" s="405"/>
      <c r="CW5" s="405"/>
      <c r="CX5" s="405"/>
      <c r="CY5" s="405"/>
      <c r="CZ5" s="405"/>
      <c r="DA5" s="406"/>
      <c r="DB5" s="404">
        <v>78.599999999999994</v>
      </c>
      <c r="DC5" s="405"/>
      <c r="DD5" s="405"/>
      <c r="DE5" s="405"/>
      <c r="DF5" s="405"/>
      <c r="DG5" s="405"/>
      <c r="DH5" s="405"/>
      <c r="DI5" s="406"/>
    </row>
    <row r="6" spans="1:119" ht="18.75" customHeight="1" x14ac:dyDescent="0.15">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95</v>
      </c>
      <c r="AV6" s="440"/>
      <c r="AW6" s="440"/>
      <c r="AX6" s="440"/>
      <c r="AY6" s="441" t="s">
        <v>103</v>
      </c>
      <c r="AZ6" s="442"/>
      <c r="BA6" s="442"/>
      <c r="BB6" s="442"/>
      <c r="BC6" s="442"/>
      <c r="BD6" s="442"/>
      <c r="BE6" s="442"/>
      <c r="BF6" s="442"/>
      <c r="BG6" s="442"/>
      <c r="BH6" s="442"/>
      <c r="BI6" s="442"/>
      <c r="BJ6" s="442"/>
      <c r="BK6" s="442"/>
      <c r="BL6" s="442"/>
      <c r="BM6" s="443"/>
      <c r="BN6" s="407">
        <v>606464</v>
      </c>
      <c r="BO6" s="408"/>
      <c r="BP6" s="408"/>
      <c r="BQ6" s="408"/>
      <c r="BR6" s="408"/>
      <c r="BS6" s="408"/>
      <c r="BT6" s="408"/>
      <c r="BU6" s="409"/>
      <c r="BV6" s="407">
        <v>559946</v>
      </c>
      <c r="BW6" s="408"/>
      <c r="BX6" s="408"/>
      <c r="BY6" s="408"/>
      <c r="BZ6" s="408"/>
      <c r="CA6" s="408"/>
      <c r="CB6" s="408"/>
      <c r="CC6" s="409"/>
      <c r="CD6" s="410" t="s">
        <v>104</v>
      </c>
      <c r="CE6" s="411"/>
      <c r="CF6" s="411"/>
      <c r="CG6" s="411"/>
      <c r="CH6" s="411"/>
      <c r="CI6" s="411"/>
      <c r="CJ6" s="411"/>
      <c r="CK6" s="411"/>
      <c r="CL6" s="411"/>
      <c r="CM6" s="411"/>
      <c r="CN6" s="411"/>
      <c r="CO6" s="411"/>
      <c r="CP6" s="411"/>
      <c r="CQ6" s="411"/>
      <c r="CR6" s="411"/>
      <c r="CS6" s="412"/>
      <c r="CT6" s="444">
        <v>82.5</v>
      </c>
      <c r="CU6" s="445"/>
      <c r="CV6" s="445"/>
      <c r="CW6" s="445"/>
      <c r="CX6" s="445"/>
      <c r="CY6" s="445"/>
      <c r="CZ6" s="445"/>
      <c r="DA6" s="446"/>
      <c r="DB6" s="444">
        <v>81.599999999999994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105</v>
      </c>
      <c r="AN7" s="437"/>
      <c r="AO7" s="437"/>
      <c r="AP7" s="437"/>
      <c r="AQ7" s="437"/>
      <c r="AR7" s="437"/>
      <c r="AS7" s="437"/>
      <c r="AT7" s="438"/>
      <c r="AU7" s="439" t="s">
        <v>106</v>
      </c>
      <c r="AV7" s="440"/>
      <c r="AW7" s="440"/>
      <c r="AX7" s="440"/>
      <c r="AY7" s="441" t="s">
        <v>107</v>
      </c>
      <c r="AZ7" s="442"/>
      <c r="BA7" s="442"/>
      <c r="BB7" s="442"/>
      <c r="BC7" s="442"/>
      <c r="BD7" s="442"/>
      <c r="BE7" s="442"/>
      <c r="BF7" s="442"/>
      <c r="BG7" s="442"/>
      <c r="BH7" s="442"/>
      <c r="BI7" s="442"/>
      <c r="BJ7" s="442"/>
      <c r="BK7" s="442"/>
      <c r="BL7" s="442"/>
      <c r="BM7" s="443"/>
      <c r="BN7" s="407">
        <v>9107</v>
      </c>
      <c r="BO7" s="408"/>
      <c r="BP7" s="408"/>
      <c r="BQ7" s="408"/>
      <c r="BR7" s="408"/>
      <c r="BS7" s="408"/>
      <c r="BT7" s="408"/>
      <c r="BU7" s="409"/>
      <c r="BV7" s="407">
        <v>27698</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4136813</v>
      </c>
      <c r="CU7" s="408"/>
      <c r="CV7" s="408"/>
      <c r="CW7" s="408"/>
      <c r="CX7" s="408"/>
      <c r="CY7" s="408"/>
      <c r="CZ7" s="408"/>
      <c r="DA7" s="409"/>
      <c r="DB7" s="407">
        <v>4229400</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597357</v>
      </c>
      <c r="BO8" s="408"/>
      <c r="BP8" s="408"/>
      <c r="BQ8" s="408"/>
      <c r="BR8" s="408"/>
      <c r="BS8" s="408"/>
      <c r="BT8" s="408"/>
      <c r="BU8" s="409"/>
      <c r="BV8" s="407">
        <v>532248</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0.25</v>
      </c>
      <c r="CU8" s="448"/>
      <c r="CV8" s="448"/>
      <c r="CW8" s="448"/>
      <c r="CX8" s="448"/>
      <c r="CY8" s="448"/>
      <c r="CZ8" s="448"/>
      <c r="DA8" s="449"/>
      <c r="DB8" s="447">
        <v>0.26</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5266</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65109</v>
      </c>
      <c r="BO9" s="408"/>
      <c r="BP9" s="408"/>
      <c r="BQ9" s="408"/>
      <c r="BR9" s="408"/>
      <c r="BS9" s="408"/>
      <c r="BT9" s="408"/>
      <c r="BU9" s="409"/>
      <c r="BV9" s="407">
        <v>-61466</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15</v>
      </c>
      <c r="CU9" s="405"/>
      <c r="CV9" s="405"/>
      <c r="CW9" s="405"/>
      <c r="CX9" s="405"/>
      <c r="CY9" s="405"/>
      <c r="CZ9" s="405"/>
      <c r="DA9" s="406"/>
      <c r="DB9" s="404">
        <v>15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5542</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65</v>
      </c>
      <c r="BO10" s="408"/>
      <c r="BP10" s="408"/>
      <c r="BQ10" s="408"/>
      <c r="BR10" s="408"/>
      <c r="BS10" s="408"/>
      <c r="BT10" s="408"/>
      <c r="BU10" s="409"/>
      <c r="BV10" s="407">
        <v>100</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128</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15">
      <c r="A12" s="181"/>
      <c r="B12" s="467" t="s">
        <v>133</v>
      </c>
      <c r="C12" s="468"/>
      <c r="D12" s="468"/>
      <c r="E12" s="468"/>
      <c r="F12" s="468"/>
      <c r="G12" s="468"/>
      <c r="H12" s="468"/>
      <c r="I12" s="468"/>
      <c r="J12" s="468"/>
      <c r="K12" s="469"/>
      <c r="L12" s="476" t="s">
        <v>134</v>
      </c>
      <c r="M12" s="477"/>
      <c r="N12" s="477"/>
      <c r="O12" s="477"/>
      <c r="P12" s="477"/>
      <c r="Q12" s="478"/>
      <c r="R12" s="479">
        <v>5144</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117</v>
      </c>
      <c r="AV12" s="440"/>
      <c r="AW12" s="440"/>
      <c r="AX12" s="440"/>
      <c r="AY12" s="441" t="s">
        <v>138</v>
      </c>
      <c r="AZ12" s="442"/>
      <c r="BA12" s="442"/>
      <c r="BB12" s="442"/>
      <c r="BC12" s="442"/>
      <c r="BD12" s="442"/>
      <c r="BE12" s="442"/>
      <c r="BF12" s="442"/>
      <c r="BG12" s="442"/>
      <c r="BH12" s="442"/>
      <c r="BI12" s="442"/>
      <c r="BJ12" s="442"/>
      <c r="BK12" s="442"/>
      <c r="BL12" s="442"/>
      <c r="BM12" s="443"/>
      <c r="BN12" s="407">
        <v>89865</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131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141</v>
      </c>
      <c r="N13" s="499"/>
      <c r="O13" s="499"/>
      <c r="P13" s="499"/>
      <c r="Q13" s="500"/>
      <c r="R13" s="491">
        <v>5052</v>
      </c>
      <c r="S13" s="492"/>
      <c r="T13" s="492"/>
      <c r="U13" s="492"/>
      <c r="V13" s="493"/>
      <c r="W13" s="423" t="s">
        <v>142</v>
      </c>
      <c r="X13" s="424"/>
      <c r="Y13" s="424"/>
      <c r="Z13" s="424"/>
      <c r="AA13" s="424"/>
      <c r="AB13" s="414"/>
      <c r="AC13" s="458">
        <v>975</v>
      </c>
      <c r="AD13" s="459"/>
      <c r="AE13" s="459"/>
      <c r="AF13" s="459"/>
      <c r="AG13" s="501"/>
      <c r="AH13" s="458">
        <v>1079</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-24691</v>
      </c>
      <c r="BO13" s="408"/>
      <c r="BP13" s="408"/>
      <c r="BQ13" s="408"/>
      <c r="BR13" s="408"/>
      <c r="BS13" s="408"/>
      <c r="BT13" s="408"/>
      <c r="BU13" s="409"/>
      <c r="BV13" s="407">
        <v>-61366</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9.3000000000000007</v>
      </c>
      <c r="CU13" s="405"/>
      <c r="CV13" s="405"/>
      <c r="CW13" s="405"/>
      <c r="CX13" s="405"/>
      <c r="CY13" s="405"/>
      <c r="CZ13" s="405"/>
      <c r="DA13" s="406"/>
      <c r="DB13" s="404">
        <v>9.6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147</v>
      </c>
      <c r="M14" s="489"/>
      <c r="N14" s="489"/>
      <c r="O14" s="489"/>
      <c r="P14" s="489"/>
      <c r="Q14" s="490"/>
      <c r="R14" s="491">
        <v>5228</v>
      </c>
      <c r="S14" s="492"/>
      <c r="T14" s="492"/>
      <c r="U14" s="492"/>
      <c r="V14" s="493"/>
      <c r="W14" s="397"/>
      <c r="X14" s="398"/>
      <c r="Y14" s="398"/>
      <c r="Z14" s="398"/>
      <c r="AA14" s="398"/>
      <c r="AB14" s="387"/>
      <c r="AC14" s="494">
        <v>35.6</v>
      </c>
      <c r="AD14" s="495"/>
      <c r="AE14" s="495"/>
      <c r="AF14" s="495"/>
      <c r="AG14" s="496"/>
      <c r="AH14" s="494">
        <v>36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t="s">
        <v>149</v>
      </c>
      <c r="CU14" s="506"/>
      <c r="CV14" s="506"/>
      <c r="CW14" s="506"/>
      <c r="CX14" s="506"/>
      <c r="CY14" s="506"/>
      <c r="CZ14" s="506"/>
      <c r="DA14" s="507"/>
      <c r="DB14" s="505" t="s">
        <v>140</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150</v>
      </c>
      <c r="N15" s="499"/>
      <c r="O15" s="499"/>
      <c r="P15" s="499"/>
      <c r="Q15" s="500"/>
      <c r="R15" s="491">
        <v>5148</v>
      </c>
      <c r="S15" s="492"/>
      <c r="T15" s="492"/>
      <c r="U15" s="492"/>
      <c r="V15" s="493"/>
      <c r="W15" s="423" t="s">
        <v>151</v>
      </c>
      <c r="X15" s="424"/>
      <c r="Y15" s="424"/>
      <c r="Z15" s="424"/>
      <c r="AA15" s="424"/>
      <c r="AB15" s="414"/>
      <c r="AC15" s="458">
        <v>178</v>
      </c>
      <c r="AD15" s="459"/>
      <c r="AE15" s="459"/>
      <c r="AF15" s="459"/>
      <c r="AG15" s="501"/>
      <c r="AH15" s="458">
        <v>184</v>
      </c>
      <c r="AI15" s="459"/>
      <c r="AJ15" s="459"/>
      <c r="AK15" s="459"/>
      <c r="AL15" s="460"/>
      <c r="AM15" s="436"/>
      <c r="AN15" s="437"/>
      <c r="AO15" s="437"/>
      <c r="AP15" s="437"/>
      <c r="AQ15" s="437"/>
      <c r="AR15" s="437"/>
      <c r="AS15" s="437"/>
      <c r="AT15" s="438"/>
      <c r="AU15" s="439"/>
      <c r="AV15" s="440"/>
      <c r="AW15" s="440"/>
      <c r="AX15" s="440"/>
      <c r="AY15" s="367" t="s">
        <v>152</v>
      </c>
      <c r="AZ15" s="368"/>
      <c r="BA15" s="368"/>
      <c r="BB15" s="368"/>
      <c r="BC15" s="368"/>
      <c r="BD15" s="368"/>
      <c r="BE15" s="368"/>
      <c r="BF15" s="368"/>
      <c r="BG15" s="368"/>
      <c r="BH15" s="368"/>
      <c r="BI15" s="368"/>
      <c r="BJ15" s="368"/>
      <c r="BK15" s="368"/>
      <c r="BL15" s="368"/>
      <c r="BM15" s="369"/>
      <c r="BN15" s="370">
        <v>969369</v>
      </c>
      <c r="BO15" s="371"/>
      <c r="BP15" s="371"/>
      <c r="BQ15" s="371"/>
      <c r="BR15" s="371"/>
      <c r="BS15" s="371"/>
      <c r="BT15" s="371"/>
      <c r="BU15" s="372"/>
      <c r="BV15" s="370">
        <v>940755</v>
      </c>
      <c r="BW15" s="371"/>
      <c r="BX15" s="371"/>
      <c r="BY15" s="371"/>
      <c r="BZ15" s="371"/>
      <c r="CA15" s="371"/>
      <c r="CB15" s="371"/>
      <c r="CC15" s="372"/>
      <c r="CD15" s="508" t="s">
        <v>153</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154</v>
      </c>
      <c r="M16" s="511"/>
      <c r="N16" s="511"/>
      <c r="O16" s="511"/>
      <c r="P16" s="511"/>
      <c r="Q16" s="512"/>
      <c r="R16" s="513" t="s">
        <v>155</v>
      </c>
      <c r="S16" s="514"/>
      <c r="T16" s="514"/>
      <c r="U16" s="514"/>
      <c r="V16" s="515"/>
      <c r="W16" s="397"/>
      <c r="X16" s="398"/>
      <c r="Y16" s="398"/>
      <c r="Z16" s="398"/>
      <c r="AA16" s="398"/>
      <c r="AB16" s="387"/>
      <c r="AC16" s="494">
        <v>6.5</v>
      </c>
      <c r="AD16" s="495"/>
      <c r="AE16" s="495"/>
      <c r="AF16" s="495"/>
      <c r="AG16" s="496"/>
      <c r="AH16" s="494">
        <v>6.1</v>
      </c>
      <c r="AI16" s="495"/>
      <c r="AJ16" s="495"/>
      <c r="AK16" s="495"/>
      <c r="AL16" s="497"/>
      <c r="AM16" s="436"/>
      <c r="AN16" s="437"/>
      <c r="AO16" s="437"/>
      <c r="AP16" s="437"/>
      <c r="AQ16" s="437"/>
      <c r="AR16" s="437"/>
      <c r="AS16" s="437"/>
      <c r="AT16" s="438"/>
      <c r="AU16" s="439"/>
      <c r="AV16" s="440"/>
      <c r="AW16" s="440"/>
      <c r="AX16" s="440"/>
      <c r="AY16" s="441" t="s">
        <v>156</v>
      </c>
      <c r="AZ16" s="442"/>
      <c r="BA16" s="442"/>
      <c r="BB16" s="442"/>
      <c r="BC16" s="442"/>
      <c r="BD16" s="442"/>
      <c r="BE16" s="442"/>
      <c r="BF16" s="442"/>
      <c r="BG16" s="442"/>
      <c r="BH16" s="442"/>
      <c r="BI16" s="442"/>
      <c r="BJ16" s="442"/>
      <c r="BK16" s="442"/>
      <c r="BL16" s="442"/>
      <c r="BM16" s="443"/>
      <c r="BN16" s="407">
        <v>3872397</v>
      </c>
      <c r="BO16" s="408"/>
      <c r="BP16" s="408"/>
      <c r="BQ16" s="408"/>
      <c r="BR16" s="408"/>
      <c r="BS16" s="408"/>
      <c r="BT16" s="408"/>
      <c r="BU16" s="409"/>
      <c r="BV16" s="407">
        <v>3840553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157</v>
      </c>
      <c r="N17" s="519"/>
      <c r="O17" s="519"/>
      <c r="P17" s="519"/>
      <c r="Q17" s="520"/>
      <c r="R17" s="513" t="s">
        <v>158</v>
      </c>
      <c r="S17" s="514"/>
      <c r="T17" s="514"/>
      <c r="U17" s="514"/>
      <c r="V17" s="515"/>
      <c r="W17" s="423" t="s">
        <v>159</v>
      </c>
      <c r="X17" s="424"/>
      <c r="Y17" s="424"/>
      <c r="Z17" s="424"/>
      <c r="AA17" s="424"/>
      <c r="AB17" s="414"/>
      <c r="AC17" s="458">
        <v>1588</v>
      </c>
      <c r="AD17" s="459"/>
      <c r="AE17" s="459"/>
      <c r="AF17" s="459"/>
      <c r="AG17" s="501"/>
      <c r="AH17" s="458">
        <v>1736</v>
      </c>
      <c r="AI17" s="459"/>
      <c r="AJ17" s="459"/>
      <c r="AK17" s="459"/>
      <c r="AL17" s="460"/>
      <c r="AM17" s="436"/>
      <c r="AN17" s="437"/>
      <c r="AO17" s="437"/>
      <c r="AP17" s="437"/>
      <c r="AQ17" s="437"/>
      <c r="AR17" s="437"/>
      <c r="AS17" s="437"/>
      <c r="AT17" s="438"/>
      <c r="AU17" s="439"/>
      <c r="AV17" s="440"/>
      <c r="AW17" s="440"/>
      <c r="AX17" s="440"/>
      <c r="AY17" s="441" t="s">
        <v>160</v>
      </c>
      <c r="AZ17" s="442"/>
      <c r="BA17" s="442"/>
      <c r="BB17" s="442"/>
      <c r="BC17" s="442"/>
      <c r="BD17" s="442"/>
      <c r="BE17" s="442"/>
      <c r="BF17" s="442"/>
      <c r="BG17" s="442"/>
      <c r="BH17" s="442"/>
      <c r="BI17" s="442"/>
      <c r="BJ17" s="442"/>
      <c r="BK17" s="442"/>
      <c r="BL17" s="442"/>
      <c r="BM17" s="443"/>
      <c r="BN17" s="407">
        <v>1192674</v>
      </c>
      <c r="BO17" s="408"/>
      <c r="BP17" s="408"/>
      <c r="BQ17" s="408"/>
      <c r="BR17" s="408"/>
      <c r="BS17" s="408"/>
      <c r="BT17" s="408"/>
      <c r="BU17" s="409"/>
      <c r="BV17" s="407">
        <v>1172777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161</v>
      </c>
      <c r="C18" s="450"/>
      <c r="D18" s="450"/>
      <c r="E18" s="533"/>
      <c r="F18" s="533"/>
      <c r="G18" s="533"/>
      <c r="H18" s="533"/>
      <c r="I18" s="533"/>
      <c r="J18" s="533"/>
      <c r="K18" s="533"/>
      <c r="L18" s="534">
        <v>402.88</v>
      </c>
      <c r="M18" s="534"/>
      <c r="N18" s="534"/>
      <c r="O18" s="534"/>
      <c r="P18" s="534"/>
      <c r="Q18" s="534"/>
      <c r="R18" s="535"/>
      <c r="S18" s="535"/>
      <c r="T18" s="535"/>
      <c r="U18" s="535"/>
      <c r="V18" s="536"/>
      <c r="W18" s="425"/>
      <c r="X18" s="426"/>
      <c r="Y18" s="426"/>
      <c r="Z18" s="426"/>
      <c r="AA18" s="426"/>
      <c r="AB18" s="417"/>
      <c r="AC18" s="537">
        <v>57.9</v>
      </c>
      <c r="AD18" s="538"/>
      <c r="AE18" s="538"/>
      <c r="AF18" s="538"/>
      <c r="AG18" s="539"/>
      <c r="AH18" s="537">
        <v>57.9</v>
      </c>
      <c r="AI18" s="538"/>
      <c r="AJ18" s="538"/>
      <c r="AK18" s="538"/>
      <c r="AL18" s="540"/>
      <c r="AM18" s="436"/>
      <c r="AN18" s="437"/>
      <c r="AO18" s="437"/>
      <c r="AP18" s="437"/>
      <c r="AQ18" s="437"/>
      <c r="AR18" s="437"/>
      <c r="AS18" s="437"/>
      <c r="AT18" s="438"/>
      <c r="AU18" s="439"/>
      <c r="AV18" s="440"/>
      <c r="AW18" s="440"/>
      <c r="AX18" s="440"/>
      <c r="AY18" s="441" t="s">
        <v>162</v>
      </c>
      <c r="AZ18" s="442"/>
      <c r="BA18" s="442"/>
      <c r="BB18" s="442"/>
      <c r="BC18" s="442"/>
      <c r="BD18" s="442"/>
      <c r="BE18" s="442"/>
      <c r="BF18" s="442"/>
      <c r="BG18" s="442"/>
      <c r="BH18" s="442"/>
      <c r="BI18" s="442"/>
      <c r="BJ18" s="442"/>
      <c r="BK18" s="442"/>
      <c r="BL18" s="442"/>
      <c r="BM18" s="443"/>
      <c r="BN18" s="407">
        <v>3484285</v>
      </c>
      <c r="BO18" s="408"/>
      <c r="BP18" s="408"/>
      <c r="BQ18" s="408"/>
      <c r="BR18" s="408"/>
      <c r="BS18" s="408"/>
      <c r="BT18" s="408"/>
      <c r="BU18" s="409"/>
      <c r="BV18" s="407">
        <v>3390737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163</v>
      </c>
      <c r="C19" s="450"/>
      <c r="D19" s="450"/>
      <c r="E19" s="533"/>
      <c r="F19" s="533"/>
      <c r="G19" s="533"/>
      <c r="H19" s="533"/>
      <c r="I19" s="533"/>
      <c r="J19" s="533"/>
      <c r="K19" s="533"/>
      <c r="L19" s="541">
        <v>13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164</v>
      </c>
      <c r="AZ19" s="442"/>
      <c r="BA19" s="442"/>
      <c r="BB19" s="442"/>
      <c r="BC19" s="442"/>
      <c r="BD19" s="442"/>
      <c r="BE19" s="442"/>
      <c r="BF19" s="442"/>
      <c r="BG19" s="442"/>
      <c r="BH19" s="442"/>
      <c r="BI19" s="442"/>
      <c r="BJ19" s="442"/>
      <c r="BK19" s="442"/>
      <c r="BL19" s="442"/>
      <c r="BM19" s="443"/>
      <c r="BN19" s="407">
        <v>5638550</v>
      </c>
      <c r="BO19" s="408"/>
      <c r="BP19" s="408"/>
      <c r="BQ19" s="408"/>
      <c r="BR19" s="408"/>
      <c r="BS19" s="408"/>
      <c r="BT19" s="408"/>
      <c r="BU19" s="409"/>
      <c r="BV19" s="407">
        <v>5681413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165</v>
      </c>
      <c r="C20" s="450"/>
      <c r="D20" s="450"/>
      <c r="E20" s="533"/>
      <c r="F20" s="533"/>
      <c r="G20" s="533"/>
      <c r="H20" s="533"/>
      <c r="I20" s="533"/>
      <c r="J20" s="533"/>
      <c r="K20" s="533"/>
      <c r="L20" s="541">
        <v>2255</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166</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167</v>
      </c>
      <c r="C22" s="551"/>
      <c r="D22" s="552"/>
      <c r="E22" s="419" t="s">
        <v>1</v>
      </c>
      <c r="F22" s="424"/>
      <c r="G22" s="424"/>
      <c r="H22" s="424"/>
      <c r="I22" s="424"/>
      <c r="J22" s="424"/>
      <c r="K22" s="414"/>
      <c r="L22" s="419" t="s">
        <v>168</v>
      </c>
      <c r="M22" s="424"/>
      <c r="N22" s="424"/>
      <c r="O22" s="424"/>
      <c r="P22" s="414"/>
      <c r="Q22" s="582" t="s">
        <v>169</v>
      </c>
      <c r="R22" s="583"/>
      <c r="S22" s="583"/>
      <c r="T22" s="583"/>
      <c r="U22" s="583"/>
      <c r="V22" s="584"/>
      <c r="W22" s="550" t="s">
        <v>170</v>
      </c>
      <c r="X22" s="551"/>
      <c r="Y22" s="552"/>
      <c r="Z22" s="419" t="s">
        <v>1</v>
      </c>
      <c r="AA22" s="424"/>
      <c r="AB22" s="424"/>
      <c r="AC22" s="424"/>
      <c r="AD22" s="424"/>
      <c r="AE22" s="424"/>
      <c r="AF22" s="424"/>
      <c r="AG22" s="414"/>
      <c r="AH22" s="588" t="s">
        <v>171</v>
      </c>
      <c r="AI22" s="424"/>
      <c r="AJ22" s="424"/>
      <c r="AK22" s="424"/>
      <c r="AL22" s="414"/>
      <c r="AM22" s="588" t="s">
        <v>172</v>
      </c>
      <c r="AN22" s="589"/>
      <c r="AO22" s="589"/>
      <c r="AP22" s="589"/>
      <c r="AQ22" s="589"/>
      <c r="AR22" s="590"/>
      <c r="AS22" s="582" t="s">
        <v>169</v>
      </c>
      <c r="AT22" s="583"/>
      <c r="AU22" s="583"/>
      <c r="AV22" s="583"/>
      <c r="AW22" s="583"/>
      <c r="AX22" s="594"/>
      <c r="AY22" s="367" t="s">
        <v>173</v>
      </c>
      <c r="AZ22" s="368"/>
      <c r="BA22" s="368"/>
      <c r="BB22" s="368"/>
      <c r="BC22" s="368"/>
      <c r="BD22" s="368"/>
      <c r="BE22" s="368"/>
      <c r="BF22" s="368"/>
      <c r="BG22" s="368"/>
      <c r="BH22" s="368"/>
      <c r="BI22" s="368"/>
      <c r="BJ22" s="368"/>
      <c r="BK22" s="368"/>
      <c r="BL22" s="368"/>
      <c r="BM22" s="369"/>
      <c r="BN22" s="370">
        <v>6436481</v>
      </c>
      <c r="BO22" s="371"/>
      <c r="BP22" s="371"/>
      <c r="BQ22" s="371"/>
      <c r="BR22" s="371"/>
      <c r="BS22" s="371"/>
      <c r="BT22" s="371"/>
      <c r="BU22" s="372"/>
      <c r="BV22" s="370">
        <v>7039883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174</v>
      </c>
      <c r="AZ23" s="442"/>
      <c r="BA23" s="442"/>
      <c r="BB23" s="442"/>
      <c r="BC23" s="442"/>
      <c r="BD23" s="442"/>
      <c r="BE23" s="442"/>
      <c r="BF23" s="442"/>
      <c r="BG23" s="442"/>
      <c r="BH23" s="442"/>
      <c r="BI23" s="442"/>
      <c r="BJ23" s="442"/>
      <c r="BK23" s="442"/>
      <c r="BL23" s="442"/>
      <c r="BM23" s="443"/>
      <c r="BN23" s="407">
        <v>5969095</v>
      </c>
      <c r="BO23" s="408"/>
      <c r="BP23" s="408"/>
      <c r="BQ23" s="408"/>
      <c r="BR23" s="408"/>
      <c r="BS23" s="408"/>
      <c r="BT23" s="408"/>
      <c r="BU23" s="409"/>
      <c r="BV23" s="407">
        <v>6568832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175</v>
      </c>
      <c r="F24" s="437"/>
      <c r="G24" s="437"/>
      <c r="H24" s="437"/>
      <c r="I24" s="437"/>
      <c r="J24" s="437"/>
      <c r="K24" s="438"/>
      <c r="L24" s="458">
        <v>1</v>
      </c>
      <c r="M24" s="459"/>
      <c r="N24" s="459"/>
      <c r="O24" s="459"/>
      <c r="P24" s="501"/>
      <c r="Q24" s="458">
        <v>7500</v>
      </c>
      <c r="R24" s="459"/>
      <c r="S24" s="459"/>
      <c r="T24" s="459"/>
      <c r="U24" s="459"/>
      <c r="V24" s="501"/>
      <c r="W24" s="553"/>
      <c r="X24" s="554"/>
      <c r="Y24" s="555"/>
      <c r="Z24" s="457" t="s">
        <v>176</v>
      </c>
      <c r="AA24" s="437"/>
      <c r="AB24" s="437"/>
      <c r="AC24" s="437"/>
      <c r="AD24" s="437"/>
      <c r="AE24" s="437"/>
      <c r="AF24" s="437"/>
      <c r="AG24" s="438"/>
      <c r="AH24" s="458">
        <v>143</v>
      </c>
      <c r="AI24" s="459"/>
      <c r="AJ24" s="459"/>
      <c r="AK24" s="459"/>
      <c r="AL24" s="501"/>
      <c r="AM24" s="458">
        <v>424853</v>
      </c>
      <c r="AN24" s="459"/>
      <c r="AO24" s="459"/>
      <c r="AP24" s="459"/>
      <c r="AQ24" s="459"/>
      <c r="AR24" s="501"/>
      <c r="AS24" s="458">
        <v>2971</v>
      </c>
      <c r="AT24" s="459"/>
      <c r="AU24" s="459"/>
      <c r="AV24" s="459"/>
      <c r="AW24" s="459"/>
      <c r="AX24" s="460"/>
      <c r="AY24" s="526" t="s">
        <v>177</v>
      </c>
      <c r="AZ24" s="527"/>
      <c r="BA24" s="527"/>
      <c r="BB24" s="527"/>
      <c r="BC24" s="527"/>
      <c r="BD24" s="527"/>
      <c r="BE24" s="527"/>
      <c r="BF24" s="527"/>
      <c r="BG24" s="527"/>
      <c r="BH24" s="527"/>
      <c r="BI24" s="527"/>
      <c r="BJ24" s="527"/>
      <c r="BK24" s="527"/>
      <c r="BL24" s="527"/>
      <c r="BM24" s="528"/>
      <c r="BN24" s="407">
        <v>4455473</v>
      </c>
      <c r="BO24" s="408"/>
      <c r="BP24" s="408"/>
      <c r="BQ24" s="408"/>
      <c r="BR24" s="408"/>
      <c r="BS24" s="408"/>
      <c r="BT24" s="408"/>
      <c r="BU24" s="409"/>
      <c r="BV24" s="407">
        <v>4877588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178</v>
      </c>
      <c r="F25" s="437"/>
      <c r="G25" s="437"/>
      <c r="H25" s="437"/>
      <c r="I25" s="437"/>
      <c r="J25" s="437"/>
      <c r="K25" s="438"/>
      <c r="L25" s="458">
        <v>1</v>
      </c>
      <c r="M25" s="459"/>
      <c r="N25" s="459"/>
      <c r="O25" s="459"/>
      <c r="P25" s="501"/>
      <c r="Q25" s="458">
        <v>6200</v>
      </c>
      <c r="R25" s="459"/>
      <c r="S25" s="459"/>
      <c r="T25" s="459"/>
      <c r="U25" s="459"/>
      <c r="V25" s="501"/>
      <c r="W25" s="553"/>
      <c r="X25" s="554"/>
      <c r="Y25" s="555"/>
      <c r="Z25" s="457" t="s">
        <v>179</v>
      </c>
      <c r="AA25" s="437"/>
      <c r="AB25" s="437"/>
      <c r="AC25" s="437"/>
      <c r="AD25" s="437"/>
      <c r="AE25" s="437"/>
      <c r="AF25" s="437"/>
      <c r="AG25" s="438"/>
      <c r="AH25" s="458" t="s">
        <v>149</v>
      </c>
      <c r="AI25" s="459"/>
      <c r="AJ25" s="459"/>
      <c r="AK25" s="459"/>
      <c r="AL25" s="501"/>
      <c r="AM25" s="458" t="s">
        <v>131</v>
      </c>
      <c r="AN25" s="459"/>
      <c r="AO25" s="459"/>
      <c r="AP25" s="459"/>
      <c r="AQ25" s="459"/>
      <c r="AR25" s="501"/>
      <c r="AS25" s="458" t="s">
        <v>140</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112542</v>
      </c>
      <c r="BO25" s="371"/>
      <c r="BP25" s="371"/>
      <c r="BQ25" s="371"/>
      <c r="BR25" s="371"/>
      <c r="BS25" s="371"/>
      <c r="BT25" s="371"/>
      <c r="BU25" s="372"/>
      <c r="BV25" s="370">
        <v>122484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181</v>
      </c>
      <c r="F26" s="437"/>
      <c r="G26" s="437"/>
      <c r="H26" s="437"/>
      <c r="I26" s="437"/>
      <c r="J26" s="437"/>
      <c r="K26" s="438"/>
      <c r="L26" s="458">
        <v>1</v>
      </c>
      <c r="M26" s="459"/>
      <c r="N26" s="459"/>
      <c r="O26" s="459"/>
      <c r="P26" s="501"/>
      <c r="Q26" s="458">
        <v>5600</v>
      </c>
      <c r="R26" s="459"/>
      <c r="S26" s="459"/>
      <c r="T26" s="459"/>
      <c r="U26" s="459"/>
      <c r="V26" s="501"/>
      <c r="W26" s="553"/>
      <c r="X26" s="554"/>
      <c r="Y26" s="555"/>
      <c r="Z26" s="457" t="s">
        <v>182</v>
      </c>
      <c r="AA26" s="559"/>
      <c r="AB26" s="559"/>
      <c r="AC26" s="559"/>
      <c r="AD26" s="559"/>
      <c r="AE26" s="559"/>
      <c r="AF26" s="559"/>
      <c r="AG26" s="560"/>
      <c r="AH26" s="458" t="s">
        <v>131</v>
      </c>
      <c r="AI26" s="459"/>
      <c r="AJ26" s="459"/>
      <c r="AK26" s="459"/>
      <c r="AL26" s="501"/>
      <c r="AM26" s="458" t="s">
        <v>140</v>
      </c>
      <c r="AN26" s="459"/>
      <c r="AO26" s="459"/>
      <c r="AP26" s="459"/>
      <c r="AQ26" s="459"/>
      <c r="AR26" s="501"/>
      <c r="AS26" s="458" t="s">
        <v>140</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t="s">
        <v>184</v>
      </c>
      <c r="BO26" s="408"/>
      <c r="BP26" s="408"/>
      <c r="BQ26" s="408"/>
      <c r="BR26" s="408"/>
      <c r="BS26" s="408"/>
      <c r="BT26" s="408"/>
      <c r="BU26" s="409"/>
      <c r="BV26" s="407" t="s">
        <v>149</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185</v>
      </c>
      <c r="F27" s="437"/>
      <c r="G27" s="437"/>
      <c r="H27" s="437"/>
      <c r="I27" s="437"/>
      <c r="J27" s="437"/>
      <c r="K27" s="438"/>
      <c r="L27" s="458">
        <v>1</v>
      </c>
      <c r="M27" s="459"/>
      <c r="N27" s="459"/>
      <c r="O27" s="459"/>
      <c r="P27" s="501"/>
      <c r="Q27" s="458">
        <v>3160</v>
      </c>
      <c r="R27" s="459"/>
      <c r="S27" s="459"/>
      <c r="T27" s="459"/>
      <c r="U27" s="459"/>
      <c r="V27" s="501"/>
      <c r="W27" s="553"/>
      <c r="X27" s="554"/>
      <c r="Y27" s="555"/>
      <c r="Z27" s="457" t="s">
        <v>186</v>
      </c>
      <c r="AA27" s="437"/>
      <c r="AB27" s="437"/>
      <c r="AC27" s="437"/>
      <c r="AD27" s="437"/>
      <c r="AE27" s="437"/>
      <c r="AF27" s="437"/>
      <c r="AG27" s="438"/>
      <c r="AH27" s="458">
        <v>1</v>
      </c>
      <c r="AI27" s="459"/>
      <c r="AJ27" s="459"/>
      <c r="AK27" s="459"/>
      <c r="AL27" s="501"/>
      <c r="AM27" s="458" t="s">
        <v>187</v>
      </c>
      <c r="AN27" s="459"/>
      <c r="AO27" s="459"/>
      <c r="AP27" s="459"/>
      <c r="AQ27" s="459"/>
      <c r="AR27" s="501"/>
      <c r="AS27" s="458" t="s">
        <v>188</v>
      </c>
      <c r="AT27" s="459"/>
      <c r="AU27" s="459"/>
      <c r="AV27" s="459"/>
      <c r="AW27" s="459"/>
      <c r="AX27" s="460"/>
      <c r="AY27" s="502" t="s">
        <v>189</v>
      </c>
      <c r="AZ27" s="503"/>
      <c r="BA27" s="503"/>
      <c r="BB27" s="503"/>
      <c r="BC27" s="503"/>
      <c r="BD27" s="503"/>
      <c r="BE27" s="503"/>
      <c r="BF27" s="503"/>
      <c r="BG27" s="503"/>
      <c r="BH27" s="503"/>
      <c r="BI27" s="503"/>
      <c r="BJ27" s="503"/>
      <c r="BK27" s="503"/>
      <c r="BL27" s="503"/>
      <c r="BM27" s="504"/>
      <c r="BN27" s="529">
        <v>1629</v>
      </c>
      <c r="BO27" s="530"/>
      <c r="BP27" s="530"/>
      <c r="BQ27" s="530"/>
      <c r="BR27" s="530"/>
      <c r="BS27" s="530"/>
      <c r="BT27" s="530"/>
      <c r="BU27" s="531"/>
      <c r="BV27" s="529">
        <v>1629</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190</v>
      </c>
      <c r="F28" s="437"/>
      <c r="G28" s="437"/>
      <c r="H28" s="437"/>
      <c r="I28" s="437"/>
      <c r="J28" s="437"/>
      <c r="K28" s="438"/>
      <c r="L28" s="458">
        <v>1</v>
      </c>
      <c r="M28" s="459"/>
      <c r="N28" s="459"/>
      <c r="O28" s="459"/>
      <c r="P28" s="501"/>
      <c r="Q28" s="458">
        <v>2490</v>
      </c>
      <c r="R28" s="459"/>
      <c r="S28" s="459"/>
      <c r="T28" s="459"/>
      <c r="U28" s="459"/>
      <c r="V28" s="501"/>
      <c r="W28" s="553"/>
      <c r="X28" s="554"/>
      <c r="Y28" s="555"/>
      <c r="Z28" s="457" t="s">
        <v>191</v>
      </c>
      <c r="AA28" s="437"/>
      <c r="AB28" s="437"/>
      <c r="AC28" s="437"/>
      <c r="AD28" s="437"/>
      <c r="AE28" s="437"/>
      <c r="AF28" s="437"/>
      <c r="AG28" s="438"/>
      <c r="AH28" s="458" t="s">
        <v>140</v>
      </c>
      <c r="AI28" s="459"/>
      <c r="AJ28" s="459"/>
      <c r="AK28" s="459"/>
      <c r="AL28" s="501"/>
      <c r="AM28" s="458" t="s">
        <v>131</v>
      </c>
      <c r="AN28" s="459"/>
      <c r="AO28" s="459"/>
      <c r="AP28" s="459"/>
      <c r="AQ28" s="459"/>
      <c r="AR28" s="501"/>
      <c r="AS28" s="458" t="s">
        <v>149</v>
      </c>
      <c r="AT28" s="459"/>
      <c r="AU28" s="459"/>
      <c r="AV28" s="459"/>
      <c r="AW28" s="459"/>
      <c r="AX28" s="460"/>
      <c r="AY28" s="561" t="s">
        <v>192</v>
      </c>
      <c r="AZ28" s="562"/>
      <c r="BA28" s="562"/>
      <c r="BB28" s="563"/>
      <c r="BC28" s="367" t="s">
        <v>49</v>
      </c>
      <c r="BD28" s="368"/>
      <c r="BE28" s="368"/>
      <c r="BF28" s="368"/>
      <c r="BG28" s="368"/>
      <c r="BH28" s="368"/>
      <c r="BI28" s="368"/>
      <c r="BJ28" s="368"/>
      <c r="BK28" s="368"/>
      <c r="BL28" s="368"/>
      <c r="BM28" s="369"/>
      <c r="BN28" s="370">
        <v>565200</v>
      </c>
      <c r="BO28" s="371"/>
      <c r="BP28" s="371"/>
      <c r="BQ28" s="371"/>
      <c r="BR28" s="371"/>
      <c r="BS28" s="371"/>
      <c r="BT28" s="371"/>
      <c r="BU28" s="372"/>
      <c r="BV28" s="370">
        <v>655000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193</v>
      </c>
      <c r="F29" s="437"/>
      <c r="G29" s="437"/>
      <c r="H29" s="437"/>
      <c r="I29" s="437"/>
      <c r="J29" s="437"/>
      <c r="K29" s="438"/>
      <c r="L29" s="458">
        <v>9</v>
      </c>
      <c r="M29" s="459"/>
      <c r="N29" s="459"/>
      <c r="O29" s="459"/>
      <c r="P29" s="501"/>
      <c r="Q29" s="458">
        <v>2050</v>
      </c>
      <c r="R29" s="459"/>
      <c r="S29" s="459"/>
      <c r="T29" s="459"/>
      <c r="U29" s="459"/>
      <c r="V29" s="501"/>
      <c r="W29" s="556"/>
      <c r="X29" s="557"/>
      <c r="Y29" s="558"/>
      <c r="Z29" s="457" t="s">
        <v>194</v>
      </c>
      <c r="AA29" s="437"/>
      <c r="AB29" s="437"/>
      <c r="AC29" s="437"/>
      <c r="AD29" s="437"/>
      <c r="AE29" s="437"/>
      <c r="AF29" s="437"/>
      <c r="AG29" s="438"/>
      <c r="AH29" s="458">
        <v>144</v>
      </c>
      <c r="AI29" s="459"/>
      <c r="AJ29" s="459"/>
      <c r="AK29" s="459"/>
      <c r="AL29" s="501"/>
      <c r="AM29" s="458">
        <v>429304</v>
      </c>
      <c r="AN29" s="459"/>
      <c r="AO29" s="459"/>
      <c r="AP29" s="459"/>
      <c r="AQ29" s="459"/>
      <c r="AR29" s="501"/>
      <c r="AS29" s="458">
        <v>2981</v>
      </c>
      <c r="AT29" s="459"/>
      <c r="AU29" s="459"/>
      <c r="AV29" s="459"/>
      <c r="AW29" s="459"/>
      <c r="AX29" s="460"/>
      <c r="AY29" s="564"/>
      <c r="AZ29" s="565"/>
      <c r="BA29" s="565"/>
      <c r="BB29" s="566"/>
      <c r="BC29" s="441" t="s">
        <v>195</v>
      </c>
      <c r="BD29" s="442"/>
      <c r="BE29" s="442"/>
      <c r="BF29" s="442"/>
      <c r="BG29" s="442"/>
      <c r="BH29" s="442"/>
      <c r="BI29" s="442"/>
      <c r="BJ29" s="442"/>
      <c r="BK29" s="442"/>
      <c r="BL29" s="442"/>
      <c r="BM29" s="443"/>
      <c r="BN29" s="407">
        <v>1133765</v>
      </c>
      <c r="BO29" s="408"/>
      <c r="BP29" s="408"/>
      <c r="BQ29" s="408"/>
      <c r="BR29" s="408"/>
      <c r="BS29" s="408"/>
      <c r="BT29" s="408"/>
      <c r="BU29" s="409"/>
      <c r="BV29" s="407">
        <v>1033665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196</v>
      </c>
      <c r="X30" s="575"/>
      <c r="Y30" s="575"/>
      <c r="Z30" s="575"/>
      <c r="AA30" s="575"/>
      <c r="AB30" s="575"/>
      <c r="AC30" s="575"/>
      <c r="AD30" s="575"/>
      <c r="AE30" s="575"/>
      <c r="AF30" s="575"/>
      <c r="AG30" s="576"/>
      <c r="AH30" s="537">
        <v>98.1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51</v>
      </c>
      <c r="BD30" s="527"/>
      <c r="BE30" s="527"/>
      <c r="BF30" s="527"/>
      <c r="BG30" s="527"/>
      <c r="BH30" s="527"/>
      <c r="BI30" s="527"/>
      <c r="BJ30" s="527"/>
      <c r="BK30" s="527"/>
      <c r="BL30" s="527"/>
      <c r="BM30" s="528"/>
      <c r="BN30" s="529">
        <v>1993898</v>
      </c>
      <c r="BO30" s="530"/>
      <c r="BP30" s="530"/>
      <c r="BQ30" s="530"/>
      <c r="BR30" s="530"/>
      <c r="BS30" s="530"/>
      <c r="BT30" s="530"/>
      <c r="BU30" s="531"/>
      <c r="BV30" s="529">
        <v>1968871</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197</v>
      </c>
      <c r="D32" s="570"/>
      <c r="E32" s="570"/>
      <c r="F32" s="570"/>
      <c r="G32" s="570"/>
      <c r="H32" s="570"/>
      <c r="I32" s="570"/>
      <c r="J32" s="570"/>
      <c r="K32" s="570"/>
      <c r="L32" s="570"/>
      <c r="M32" s="570"/>
      <c r="N32" s="570"/>
      <c r="O32" s="570"/>
      <c r="P32" s="570"/>
      <c r="Q32" s="570"/>
      <c r="R32" s="570"/>
      <c r="S32" s="570"/>
      <c r="U32" s="411" t="s">
        <v>198</v>
      </c>
      <c r="V32" s="411"/>
      <c r="W32" s="411"/>
      <c r="X32" s="411"/>
      <c r="Y32" s="411"/>
      <c r="Z32" s="411"/>
      <c r="AA32" s="411"/>
      <c r="AB32" s="411"/>
      <c r="AC32" s="411"/>
      <c r="AD32" s="411"/>
      <c r="AE32" s="411"/>
      <c r="AF32" s="411"/>
      <c r="AG32" s="411"/>
      <c r="AH32" s="411"/>
      <c r="AI32" s="411"/>
      <c r="AJ32" s="411"/>
      <c r="AK32" s="411"/>
      <c r="AM32" s="411" t="s">
        <v>199</v>
      </c>
      <c r="AN32" s="411"/>
      <c r="AO32" s="411"/>
      <c r="AP32" s="411"/>
      <c r="AQ32" s="411"/>
      <c r="AR32" s="411"/>
      <c r="AS32" s="411"/>
      <c r="AT32" s="411"/>
      <c r="AU32" s="411"/>
      <c r="AV32" s="411"/>
      <c r="AW32" s="411"/>
      <c r="AX32" s="411"/>
      <c r="AY32" s="411"/>
      <c r="AZ32" s="411"/>
      <c r="BA32" s="411"/>
      <c r="BB32" s="411"/>
      <c r="BC32" s="411"/>
      <c r="BE32" s="411" t="s">
        <v>200</v>
      </c>
      <c r="BF32" s="411"/>
      <c r="BG32" s="411"/>
      <c r="BH32" s="411"/>
      <c r="BI32" s="411"/>
      <c r="BJ32" s="411"/>
      <c r="BK32" s="411"/>
      <c r="BL32" s="411"/>
      <c r="BM32" s="411"/>
      <c r="BN32" s="411"/>
      <c r="BO32" s="411"/>
      <c r="BP32" s="411"/>
      <c r="BQ32" s="411"/>
      <c r="BR32" s="411"/>
      <c r="BS32" s="411"/>
      <c r="BT32" s="411"/>
      <c r="BU32" s="411"/>
      <c r="BW32" s="411" t="s">
        <v>201</v>
      </c>
      <c r="BX32" s="411"/>
      <c r="BY32" s="411"/>
      <c r="BZ32" s="411"/>
      <c r="CA32" s="411"/>
      <c r="CB32" s="411"/>
      <c r="CC32" s="411"/>
      <c r="CD32" s="411"/>
      <c r="CE32" s="411"/>
      <c r="CF32" s="411"/>
      <c r="CG32" s="411"/>
      <c r="CH32" s="411"/>
      <c r="CI32" s="411"/>
      <c r="CJ32" s="411"/>
      <c r="CK32" s="411"/>
      <c r="CL32" s="411"/>
      <c r="CM32" s="411"/>
      <c r="CO32" s="411" t="s">
        <v>202</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203</v>
      </c>
      <c r="D33" s="431"/>
      <c r="E33" s="396" t="s">
        <v>204</v>
      </c>
      <c r="F33" s="396"/>
      <c r="G33" s="396"/>
      <c r="H33" s="396"/>
      <c r="I33" s="396"/>
      <c r="J33" s="396"/>
      <c r="K33" s="396"/>
      <c r="L33" s="396"/>
      <c r="M33" s="396"/>
      <c r="N33" s="396"/>
      <c r="O33" s="396"/>
      <c r="P33" s="396"/>
      <c r="Q33" s="396"/>
      <c r="R33" s="396"/>
      <c r="S33" s="396"/>
      <c r="T33" s="206"/>
      <c r="U33" s="431" t="s">
        <v>205</v>
      </c>
      <c r="V33" s="431"/>
      <c r="W33" s="396" t="s">
        <v>206</v>
      </c>
      <c r="X33" s="396"/>
      <c r="Y33" s="396"/>
      <c r="Z33" s="396"/>
      <c r="AA33" s="396"/>
      <c r="AB33" s="396"/>
      <c r="AC33" s="396"/>
      <c r="AD33" s="396"/>
      <c r="AE33" s="396"/>
      <c r="AF33" s="396"/>
      <c r="AG33" s="396"/>
      <c r="AH33" s="396"/>
      <c r="AI33" s="396"/>
      <c r="AJ33" s="396"/>
      <c r="AK33" s="396"/>
      <c r="AL33" s="206"/>
      <c r="AM33" s="431" t="s">
        <v>205</v>
      </c>
      <c r="AN33" s="431"/>
      <c r="AO33" s="396" t="s">
        <v>204</v>
      </c>
      <c r="AP33" s="396"/>
      <c r="AQ33" s="396"/>
      <c r="AR33" s="396"/>
      <c r="AS33" s="396"/>
      <c r="AT33" s="396"/>
      <c r="AU33" s="396"/>
      <c r="AV33" s="396"/>
      <c r="AW33" s="396"/>
      <c r="AX33" s="396"/>
      <c r="AY33" s="396"/>
      <c r="AZ33" s="396"/>
      <c r="BA33" s="396"/>
      <c r="BB33" s="396"/>
      <c r="BC33" s="396"/>
      <c r="BD33" s="207"/>
      <c r="BE33" s="396" t="s">
        <v>207</v>
      </c>
      <c r="BF33" s="396"/>
      <c r="BG33" s="396" t="s">
        <v>208</v>
      </c>
      <c r="BH33" s="396"/>
      <c r="BI33" s="396"/>
      <c r="BJ33" s="396"/>
      <c r="BK33" s="396"/>
      <c r="BL33" s="396"/>
      <c r="BM33" s="396"/>
      <c r="BN33" s="396"/>
      <c r="BO33" s="396"/>
      <c r="BP33" s="396"/>
      <c r="BQ33" s="396"/>
      <c r="BR33" s="396"/>
      <c r="BS33" s="396"/>
      <c r="BT33" s="396"/>
      <c r="BU33" s="396"/>
      <c r="BV33" s="207"/>
      <c r="BW33" s="431" t="s">
        <v>207</v>
      </c>
      <c r="BX33" s="431"/>
      <c r="BY33" s="396" t="s">
        <v>209</v>
      </c>
      <c r="BZ33" s="396"/>
      <c r="CA33" s="396"/>
      <c r="CB33" s="396"/>
      <c r="CC33" s="396"/>
      <c r="CD33" s="396"/>
      <c r="CE33" s="396"/>
      <c r="CF33" s="396"/>
      <c r="CG33" s="396"/>
      <c r="CH33" s="396"/>
      <c r="CI33" s="396"/>
      <c r="CJ33" s="396"/>
      <c r="CK33" s="396"/>
      <c r="CL33" s="396"/>
      <c r="CM33" s="396"/>
      <c r="CN33" s="206"/>
      <c r="CO33" s="431" t="s">
        <v>205</v>
      </c>
      <c r="CP33" s="431"/>
      <c r="CQ33" s="396" t="s">
        <v>210</v>
      </c>
      <c r="CR33" s="396"/>
      <c r="CS33" s="396"/>
      <c r="CT33" s="396"/>
      <c r="CU33" s="396"/>
      <c r="CV33" s="396"/>
      <c r="CW33" s="396"/>
      <c r="CX33" s="396"/>
      <c r="CY33" s="396"/>
      <c r="CZ33" s="396"/>
      <c r="DA33" s="396"/>
      <c r="DB33" s="396"/>
      <c r="DC33" s="396"/>
      <c r="DD33" s="396"/>
      <c r="DE33" s="396"/>
      <c r="DF33" s="206"/>
      <c r="DG33" s="596" t="s">
        <v>211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国民健康保険病院事業会計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簡易水道特別会計</v>
      </c>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十勝圏複合事務組合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IF('各会計、関係団体の財政状況及び健全化判断比率'!B33="","",'各会計、関係団体の財政状況及び健全化判断比率'!B33)</f>
        <v>下水道特別会計</v>
      </c>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とかち広域消防事務組合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600" t="s">
        <v>213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220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Lt1N6nKrLId+UxLH+QA2S5Ay9QsqVtyiIzGD5NUOZ7Dbfkceak6f2hugJq6azFv+7hs1kCFNw4H9DO8weLr8w==" saltValue="jmgAUiH7dW8ovpKEe72i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28"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51" t="s">
        <v>579</v>
      </c>
      <c r="D34" s="1151"/>
      <c r="E34" s="1152"/>
      <c r="F34" s="32">
        <v>7.71</v>
      </c>
      <c r="G34" s="33">
        <v>8.61</v>
      </c>
      <c r="H34" s="33">
        <v>14.81</v>
      </c>
      <c r="I34" s="33">
        <v>12.58</v>
      </c>
      <c r="J34" s="34">
        <v>14.44</v>
      </c>
      <c r="K34" s="22"/>
      <c r="L34" s="22"/>
      <c r="M34" s="22"/>
      <c r="N34" s="22"/>
      <c r="O34" s="22"/>
      <c r="P34" s="22"/>
    </row>
    <row r="35" spans="1:16" ht="39" customHeight="1" x14ac:dyDescent="0.15">
      <c r="A35" s="22"/>
      <c r="B35" s="35"/>
      <c r="C35" s="1145" t="s">
        <v>580</v>
      </c>
      <c r="D35" s="1146"/>
      <c r="E35" s="1147"/>
      <c r="F35" s="36">
        <v>9.32</v>
      </c>
      <c r="G35" s="37">
        <v>10.42</v>
      </c>
      <c r="H35" s="37">
        <v>8.81</v>
      </c>
      <c r="I35" s="37">
        <v>8.0399999999999991</v>
      </c>
      <c r="J35" s="38">
        <v>8.02</v>
      </c>
      <c r="K35" s="22"/>
      <c r="L35" s="22"/>
      <c r="M35" s="22"/>
      <c r="N35" s="22"/>
      <c r="O35" s="22"/>
      <c r="P35" s="22"/>
    </row>
    <row r="36" spans="1:16" ht="39" customHeight="1" x14ac:dyDescent="0.15">
      <c r="A36" s="22"/>
      <c r="B36" s="35"/>
      <c r="C36" s="1145" t="s">
        <v>581</v>
      </c>
      <c r="D36" s="1146"/>
      <c r="E36" s="1147"/>
      <c r="F36" s="36">
        <v>0.28000000000000003</v>
      </c>
      <c r="G36" s="37">
        <v>0.04</v>
      </c>
      <c r="H36" s="37">
        <v>0.06</v>
      </c>
      <c r="I36" s="37">
        <v>0.33</v>
      </c>
      <c r="J36" s="38">
        <v>0.52</v>
      </c>
      <c r="K36" s="22"/>
      <c r="L36" s="22"/>
      <c r="M36" s="22"/>
      <c r="N36" s="22"/>
      <c r="O36" s="22"/>
      <c r="P36" s="22"/>
    </row>
    <row r="37" spans="1:16" ht="39" customHeight="1" x14ac:dyDescent="0.15">
      <c r="A37" s="22"/>
      <c r="B37" s="35"/>
      <c r="C37" s="1145" t="s">
        <v>582</v>
      </c>
      <c r="D37" s="1146"/>
      <c r="E37" s="1147"/>
      <c r="F37" s="36">
        <v>0.13</v>
      </c>
      <c r="G37" s="37">
        <v>0.13</v>
      </c>
      <c r="H37" s="37">
        <v>0.15</v>
      </c>
      <c r="I37" s="37">
        <v>0.08</v>
      </c>
      <c r="J37" s="38">
        <v>0.11</v>
      </c>
      <c r="K37" s="22"/>
      <c r="L37" s="22"/>
      <c r="M37" s="22"/>
      <c r="N37" s="22"/>
      <c r="O37" s="22"/>
      <c r="P37" s="22"/>
    </row>
    <row r="38" spans="1:16" ht="39" customHeight="1" x14ac:dyDescent="0.15">
      <c r="A38" s="22"/>
      <c r="B38" s="35"/>
      <c r="C38" s="1145" t="s">
        <v>583</v>
      </c>
      <c r="D38" s="1146"/>
      <c r="E38" s="1147"/>
      <c r="F38" s="36">
        <v>0.05</v>
      </c>
      <c r="G38" s="37">
        <v>0.08</v>
      </c>
      <c r="H38" s="37">
        <v>0.06</v>
      </c>
      <c r="I38" s="37">
        <v>7.0000000000000007E-2</v>
      </c>
      <c r="J38" s="38">
        <v>0.08</v>
      </c>
      <c r="K38" s="22"/>
      <c r="L38" s="22"/>
      <c r="M38" s="22"/>
      <c r="N38" s="22"/>
      <c r="O38" s="22"/>
      <c r="P38" s="22"/>
    </row>
    <row r="39" spans="1:16" ht="39" customHeight="1" x14ac:dyDescent="0.15">
      <c r="A39" s="22"/>
      <c r="B39" s="35"/>
      <c r="C39" s="1145" t="s">
        <v>584</v>
      </c>
      <c r="D39" s="1146"/>
      <c r="E39" s="1147"/>
      <c r="F39" s="36">
        <v>0.24</v>
      </c>
      <c r="G39" s="37">
        <v>0.17</v>
      </c>
      <c r="H39" s="37">
        <v>0.23</v>
      </c>
      <c r="I39" s="37">
        <v>0.13</v>
      </c>
      <c r="J39" s="38">
        <v>0</v>
      </c>
      <c r="K39" s="22"/>
      <c r="L39" s="22"/>
      <c r="M39" s="22"/>
      <c r="N39" s="22"/>
      <c r="O39" s="22"/>
      <c r="P39" s="22"/>
    </row>
    <row r="40" spans="1:16" ht="39" customHeight="1" x14ac:dyDescent="0.15">
      <c r="A40" s="22"/>
      <c r="B40" s="35"/>
      <c r="C40" s="1145" t="s">
        <v>585</v>
      </c>
      <c r="D40" s="1146"/>
      <c r="E40" s="1147"/>
      <c r="F40" s="36">
        <v>0.02</v>
      </c>
      <c r="G40" s="37">
        <v>0.02</v>
      </c>
      <c r="H40" s="37">
        <v>0.01</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586</v>
      </c>
      <c r="D42" s="1146"/>
      <c r="E42" s="1147"/>
      <c r="F42" s="36" t="s">
        <v>530</v>
      </c>
      <c r="G42" s="37" t="s">
        <v>530</v>
      </c>
      <c r="H42" s="37" t="s">
        <v>530</v>
      </c>
      <c r="I42" s="37" t="s">
        <v>530</v>
      </c>
      <c r="J42" s="38" t="s">
        <v>530</v>
      </c>
      <c r="K42" s="22"/>
      <c r="L42" s="22"/>
      <c r="M42" s="22"/>
      <c r="N42" s="22"/>
      <c r="O42" s="22"/>
      <c r="P42" s="22"/>
    </row>
    <row r="43" spans="1:16" ht="39" customHeight="1" thickBot="1" x14ac:dyDescent="0.2">
      <c r="A43" s="22"/>
      <c r="B43" s="40"/>
      <c r="C43" s="1148" t="s">
        <v>587</v>
      </c>
      <c r="D43" s="1149"/>
      <c r="E43" s="1150"/>
      <c r="F43" s="41" t="s">
        <v>530</v>
      </c>
      <c r="G43" s="42" t="s">
        <v>530</v>
      </c>
      <c r="H43" s="42" t="s">
        <v>530</v>
      </c>
      <c r="I43" s="42" t="s">
        <v>530</v>
      </c>
      <c r="J43" s="43" t="s">
        <v>530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xB9WYEw8jqgjWyAPojjqwPOEEh9DGs0XemBfFMJKeaqp3r3oKhockIpdsZc2E4C7pL8vJ4qVlDRJkJnODl1FA==" saltValue="snHfnRGiK+SlvbtstrsN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8" zoomScale="70" zoomScaleNormal="70" zoomScaleSheetLayoutView="55" workbookViewId="0">
      <selection activeCell="R56" sqref="R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153" t="s">
        <v>10</v>
      </c>
      <c r="C45" s="1154"/>
      <c r="D45" s="58"/>
      <c r="E45" s="1159" t="s">
        <v>11</v>
      </c>
      <c r="F45" s="1159"/>
      <c r="G45" s="1159"/>
      <c r="H45" s="1159"/>
      <c r="I45" s="1159"/>
      <c r="J45" s="1160"/>
      <c r="K45" s="59">
        <v>832</v>
      </c>
      <c r="L45" s="60">
        <v>776</v>
      </c>
      <c r="M45" s="60">
        <v>862</v>
      </c>
      <c r="N45" s="60">
        <v>913</v>
      </c>
      <c r="O45" s="61">
        <v>909</v>
      </c>
      <c r="P45" s="48"/>
      <c r="Q45" s="48"/>
      <c r="R45" s="48"/>
      <c r="S45" s="48"/>
      <c r="T45" s="48"/>
      <c r="U45" s="48"/>
    </row>
    <row r="46" spans="1:21" ht="30.75" customHeight="1" x14ac:dyDescent="0.15">
      <c r="A46" s="48"/>
      <c r="B46" s="1155"/>
      <c r="C46" s="1156"/>
      <c r="D46" s="62"/>
      <c r="E46" s="1161" t="s">
        <v>12</v>
      </c>
      <c r="F46" s="1161"/>
      <c r="G46" s="1161"/>
      <c r="H46" s="1161"/>
      <c r="I46" s="1161"/>
      <c r="J46" s="1162"/>
      <c r="K46" s="63" t="s">
        <v>530</v>
      </c>
      <c r="L46" s="64" t="s">
        <v>530</v>
      </c>
      <c r="M46" s="64" t="s">
        <v>530</v>
      </c>
      <c r="N46" s="64" t="s">
        <v>530</v>
      </c>
      <c r="O46" s="65" t="s">
        <v>530</v>
      </c>
      <c r="P46" s="48"/>
      <c r="Q46" s="48"/>
      <c r="R46" s="48"/>
      <c r="S46" s="48"/>
      <c r="T46" s="48"/>
      <c r="U46" s="48"/>
    </row>
    <row r="47" spans="1:21" ht="30.75" customHeight="1" x14ac:dyDescent="0.15">
      <c r="A47" s="48"/>
      <c r="B47" s="1155"/>
      <c r="C47" s="1156"/>
      <c r="D47" s="62"/>
      <c r="E47" s="1161" t="s">
        <v>13</v>
      </c>
      <c r="F47" s="1161"/>
      <c r="G47" s="1161"/>
      <c r="H47" s="1161"/>
      <c r="I47" s="1161"/>
      <c r="J47" s="1162"/>
      <c r="K47" s="63" t="s">
        <v>530</v>
      </c>
      <c r="L47" s="64" t="s">
        <v>530</v>
      </c>
      <c r="M47" s="64" t="s">
        <v>530</v>
      </c>
      <c r="N47" s="64" t="s">
        <v>530</v>
      </c>
      <c r="O47" s="65" t="s">
        <v>530</v>
      </c>
      <c r="P47" s="48"/>
      <c r="Q47" s="48"/>
      <c r="R47" s="48"/>
      <c r="S47" s="48"/>
      <c r="T47" s="48"/>
      <c r="U47" s="48"/>
    </row>
    <row r="48" spans="1:21" ht="30.75" customHeight="1" x14ac:dyDescent="0.15">
      <c r="A48" s="48"/>
      <c r="B48" s="1155"/>
      <c r="C48" s="1156"/>
      <c r="D48" s="62"/>
      <c r="E48" s="1161" t="s">
        <v>14</v>
      </c>
      <c r="F48" s="1161"/>
      <c r="G48" s="1161"/>
      <c r="H48" s="1161"/>
      <c r="I48" s="1161"/>
      <c r="J48" s="1162"/>
      <c r="K48" s="63">
        <v>193</v>
      </c>
      <c r="L48" s="64">
        <v>170</v>
      </c>
      <c r="M48" s="64">
        <v>170</v>
      </c>
      <c r="N48" s="64">
        <v>155</v>
      </c>
      <c r="O48" s="65">
        <v>171</v>
      </c>
      <c r="P48" s="48"/>
      <c r="Q48" s="48"/>
      <c r="R48" s="48"/>
      <c r="S48" s="48"/>
      <c r="T48" s="48"/>
      <c r="U48" s="48"/>
    </row>
    <row r="49" spans="1:21" ht="30.75" customHeight="1" x14ac:dyDescent="0.15">
      <c r="A49" s="48"/>
      <c r="B49" s="1155"/>
      <c r="C49" s="1156"/>
      <c r="D49" s="62"/>
      <c r="E49" s="1161" t="s">
        <v>15</v>
      </c>
      <c r="F49" s="1161"/>
      <c r="G49" s="1161"/>
      <c r="H49" s="1161"/>
      <c r="I49" s="1161"/>
      <c r="J49" s="1162"/>
      <c r="K49" s="63" t="s">
        <v>530</v>
      </c>
      <c r="L49" s="64">
        <v>0</v>
      </c>
      <c r="M49" s="64">
        <v>1</v>
      </c>
      <c r="N49" s="64">
        <v>2</v>
      </c>
      <c r="O49" s="65">
        <v>2</v>
      </c>
      <c r="P49" s="48"/>
      <c r="Q49" s="48"/>
      <c r="R49" s="48"/>
      <c r="S49" s="48"/>
      <c r="T49" s="48"/>
      <c r="U49" s="48"/>
    </row>
    <row r="50" spans="1:21" ht="30.75" customHeight="1" x14ac:dyDescent="0.15">
      <c r="A50" s="48"/>
      <c r="B50" s="1155"/>
      <c r="C50" s="1156"/>
      <c r="D50" s="62"/>
      <c r="E50" s="1161" t="s">
        <v>16</v>
      </c>
      <c r="F50" s="1161"/>
      <c r="G50" s="1161"/>
      <c r="H50" s="1161"/>
      <c r="I50" s="1161"/>
      <c r="J50" s="1162"/>
      <c r="K50" s="63">
        <v>10</v>
      </c>
      <c r="L50" s="64">
        <v>14</v>
      </c>
      <c r="M50" s="64">
        <v>12</v>
      </c>
      <c r="N50" s="64">
        <v>15</v>
      </c>
      <c r="O50" s="65">
        <v>17</v>
      </c>
      <c r="P50" s="48"/>
      <c r="Q50" s="48"/>
      <c r="R50" s="48"/>
      <c r="S50" s="48"/>
      <c r="T50" s="48"/>
      <c r="U50" s="48"/>
    </row>
    <row r="51" spans="1:21" ht="30.75" customHeight="1" x14ac:dyDescent="0.15">
      <c r="A51" s="48"/>
      <c r="B51" s="1157"/>
      <c r="C51" s="1158"/>
      <c r="D51" s="66"/>
      <c r="E51" s="1161" t="s">
        <v>17</v>
      </c>
      <c r="F51" s="1161"/>
      <c r="G51" s="1161"/>
      <c r="H51" s="1161"/>
      <c r="I51" s="1161"/>
      <c r="J51" s="1162"/>
      <c r="K51" s="63" t="s">
        <v>530</v>
      </c>
      <c r="L51" s="64" t="s">
        <v>530</v>
      </c>
      <c r="M51" s="64" t="s">
        <v>530</v>
      </c>
      <c r="N51" s="64" t="s">
        <v>530</v>
      </c>
      <c r="O51" s="65" t="s">
        <v>530</v>
      </c>
      <c r="P51" s="48"/>
      <c r="Q51" s="48"/>
      <c r="R51" s="48"/>
      <c r="S51" s="48"/>
      <c r="T51" s="48"/>
      <c r="U51" s="48"/>
    </row>
    <row r="52" spans="1:21" ht="30.75" customHeight="1" x14ac:dyDescent="0.15">
      <c r="A52" s="48"/>
      <c r="B52" s="1163" t="s">
        <v>18</v>
      </c>
      <c r="C52" s="1164"/>
      <c r="D52" s="66"/>
      <c r="E52" s="1161" t="s">
        <v>19</v>
      </c>
      <c r="F52" s="1161"/>
      <c r="G52" s="1161"/>
      <c r="H52" s="1161"/>
      <c r="I52" s="1161"/>
      <c r="J52" s="1162"/>
      <c r="K52" s="63">
        <v>681</v>
      </c>
      <c r="L52" s="64">
        <v>622</v>
      </c>
      <c r="M52" s="64">
        <v>749</v>
      </c>
      <c r="N52" s="64">
        <v>761</v>
      </c>
      <c r="O52" s="65">
        <v>758</v>
      </c>
      <c r="P52" s="48"/>
      <c r="Q52" s="48"/>
      <c r="R52" s="48"/>
      <c r="S52" s="48"/>
      <c r="T52" s="48"/>
      <c r="U52" s="48"/>
    </row>
    <row r="53" spans="1:21" ht="30.75" customHeight="1" thickBot="1" x14ac:dyDescent="0.2">
      <c r="A53" s="48"/>
      <c r="B53" s="1165" t="s">
        <v>20</v>
      </c>
      <c r="C53" s="1166"/>
      <c r="D53" s="67"/>
      <c r="E53" s="1167" t="s">
        <v>21</v>
      </c>
      <c r="F53" s="1167"/>
      <c r="G53" s="1167"/>
      <c r="H53" s="1167"/>
      <c r="I53" s="1167"/>
      <c r="J53" s="1168"/>
      <c r="K53" s="68">
        <v>354</v>
      </c>
      <c r="L53" s="69">
        <v>338</v>
      </c>
      <c r="M53" s="69">
        <v>296</v>
      </c>
      <c r="N53" s="69">
        <v>324</v>
      </c>
      <c r="O53" s="70">
        <v>341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588</v>
      </c>
      <c r="P56" s="48"/>
      <c r="Q56" s="48"/>
      <c r="R56" s="48"/>
      <c r="S56" s="48"/>
      <c r="T56" s="48"/>
      <c r="U56" s="48"/>
    </row>
    <row r="57" spans="1:21" ht="31.5" customHeight="1" thickBot="1" x14ac:dyDescent="0.2">
      <c r="A57" s="48"/>
      <c r="B57" s="76"/>
      <c r="C57" s="77"/>
      <c r="D57" s="77"/>
      <c r="E57" s="78"/>
      <c r="F57" s="78"/>
      <c r="G57" s="78"/>
      <c r="H57" s="78"/>
      <c r="I57" s="78"/>
      <c r="J57" s="79" t="s">
        <v>2</v>
      </c>
      <c r="K57" s="80" t="s">
        <v>589</v>
      </c>
      <c r="L57" s="81" t="s">
        <v>590</v>
      </c>
      <c r="M57" s="81" t="s">
        <v>591</v>
      </c>
      <c r="N57" s="81" t="s">
        <v>592</v>
      </c>
      <c r="O57" s="82" t="s">
        <v>593</v>
      </c>
      <c r="P57" s="48"/>
      <c r="Q57" s="48"/>
      <c r="R57" s="48"/>
      <c r="S57" s="48"/>
      <c r="T57" s="48"/>
      <c r="U57" s="48"/>
    </row>
    <row r="58" spans="1:21" ht="31.5" customHeight="1" x14ac:dyDescent="0.15">
      <c r="B58" s="1169" t="s">
        <v>25</v>
      </c>
      <c r="C58" s="1170"/>
      <c r="D58" s="1175" t="s">
        <v>26</v>
      </c>
      <c r="E58" s="1176"/>
      <c r="F58" s="1176"/>
      <c r="G58" s="1176"/>
      <c r="H58" s="1176"/>
      <c r="I58" s="1176"/>
      <c r="J58" s="1177"/>
      <c r="K58" s="83"/>
      <c r="L58" s="84"/>
      <c r="M58" s="84"/>
      <c r="N58" s="84"/>
      <c r="O58" s="85"/>
    </row>
    <row r="59" spans="1:21" ht="31.5" customHeight="1" x14ac:dyDescent="0.15">
      <c r="B59" s="1171"/>
      <c r="C59" s="1172"/>
      <c r="D59" s="1178" t="s">
        <v>27</v>
      </c>
      <c r="E59" s="1179"/>
      <c r="F59" s="1179"/>
      <c r="G59" s="1179"/>
      <c r="H59" s="1179"/>
      <c r="I59" s="1179"/>
      <c r="J59" s="1180"/>
      <c r="K59" s="86"/>
      <c r="L59" s="87"/>
      <c r="M59" s="87"/>
      <c r="N59" s="87"/>
      <c r="O59" s="88"/>
    </row>
    <row r="60" spans="1:21" ht="31.5" customHeight="1" thickBot="1" x14ac:dyDescent="0.2">
      <c r="B60" s="1173"/>
      <c r="C60" s="1174"/>
      <c r="D60" s="1181" t="s">
        <v>28</v>
      </c>
      <c r="E60" s="1182"/>
      <c r="F60" s="1182"/>
      <c r="G60" s="1182"/>
      <c r="H60" s="1182"/>
      <c r="I60" s="1182"/>
      <c r="J60" s="1183"/>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cDPJuAKclBakXUHjubt6NQYqyFv6wYwJTsErqz34Hyj8lU3C4+P4XDkyLIgSyvRtOvDOgLw8RJIMVndso5KA==" saltValue="cDRUGJHZk9ws95TYBeo7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6"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572</v>
      </c>
      <c r="J40" s="103" t="s">
        <v>573</v>
      </c>
      <c r="K40" s="103" t="s">
        <v>574</v>
      </c>
      <c r="L40" s="103" t="s">
        <v>575</v>
      </c>
      <c r="M40" s="104" t="s">
        <v>576</v>
      </c>
    </row>
    <row r="41" spans="2:13" ht="27.75" customHeight="1" x14ac:dyDescent="0.15">
      <c r="B41" s="1184" t="s">
        <v>31</v>
      </c>
      <c r="C41" s="1185"/>
      <c r="D41" s="105"/>
      <c r="E41" s="1190" t="s">
        <v>32</v>
      </c>
      <c r="F41" s="1190"/>
      <c r="G41" s="1190"/>
      <c r="H41" s="1191"/>
      <c r="I41" s="355">
        <v>7356</v>
      </c>
      <c r="J41" s="356">
        <v>7969</v>
      </c>
      <c r="K41" s="356">
        <v>7583</v>
      </c>
      <c r="L41" s="356">
        <v>7040</v>
      </c>
      <c r="M41" s="357">
        <v>6436</v>
      </c>
    </row>
    <row r="42" spans="2:13" ht="27.75" customHeight="1" x14ac:dyDescent="0.15">
      <c r="B42" s="1186"/>
      <c r="C42" s="1187"/>
      <c r="D42" s="106"/>
      <c r="E42" s="1192" t="s">
        <v>33</v>
      </c>
      <c r="F42" s="1192"/>
      <c r="G42" s="1192"/>
      <c r="H42" s="1193"/>
      <c r="I42" s="358" t="s">
        <v>530</v>
      </c>
      <c r="J42" s="359" t="s">
        <v>530</v>
      </c>
      <c r="K42" s="359" t="s">
        <v>530</v>
      </c>
      <c r="L42" s="359" t="s">
        <v>530</v>
      </c>
      <c r="M42" s="360" t="s">
        <v>530</v>
      </c>
    </row>
    <row r="43" spans="2:13" ht="27.75" customHeight="1" x14ac:dyDescent="0.15">
      <c r="B43" s="1186"/>
      <c r="C43" s="1187"/>
      <c r="D43" s="106"/>
      <c r="E43" s="1192" t="s">
        <v>34</v>
      </c>
      <c r="F43" s="1192"/>
      <c r="G43" s="1192"/>
      <c r="H43" s="1193"/>
      <c r="I43" s="358">
        <v>1577</v>
      </c>
      <c r="J43" s="359">
        <v>1446</v>
      </c>
      <c r="K43" s="359">
        <v>1362</v>
      </c>
      <c r="L43" s="359">
        <v>1254</v>
      </c>
      <c r="M43" s="360">
        <v>1219</v>
      </c>
    </row>
    <row r="44" spans="2:13" ht="27.75" customHeight="1" x14ac:dyDescent="0.15">
      <c r="B44" s="1186"/>
      <c r="C44" s="1187"/>
      <c r="D44" s="106"/>
      <c r="E44" s="1192" t="s">
        <v>35</v>
      </c>
      <c r="F44" s="1192"/>
      <c r="G44" s="1192"/>
      <c r="H44" s="1193"/>
      <c r="I44" s="358">
        <v>1</v>
      </c>
      <c r="J44" s="359">
        <v>10</v>
      </c>
      <c r="K44" s="359">
        <v>8</v>
      </c>
      <c r="L44" s="359">
        <v>11</v>
      </c>
      <c r="M44" s="360">
        <v>8</v>
      </c>
    </row>
    <row r="45" spans="2:13" ht="27.75" customHeight="1" x14ac:dyDescent="0.15">
      <c r="B45" s="1186"/>
      <c r="C45" s="1187"/>
      <c r="D45" s="106"/>
      <c r="E45" s="1192" t="s">
        <v>36</v>
      </c>
      <c r="F45" s="1192"/>
      <c r="G45" s="1192"/>
      <c r="H45" s="1193"/>
      <c r="I45" s="358">
        <v>992</v>
      </c>
      <c r="J45" s="359">
        <v>980</v>
      </c>
      <c r="K45" s="359">
        <v>1008</v>
      </c>
      <c r="L45" s="359">
        <v>942</v>
      </c>
      <c r="M45" s="360">
        <v>915</v>
      </c>
    </row>
    <row r="46" spans="2:13" ht="27.75" customHeight="1" x14ac:dyDescent="0.15">
      <c r="B46" s="1186"/>
      <c r="C46" s="1187"/>
      <c r="D46" s="107"/>
      <c r="E46" s="1192" t="s">
        <v>37</v>
      </c>
      <c r="F46" s="1192"/>
      <c r="G46" s="1192"/>
      <c r="H46" s="1193"/>
      <c r="I46" s="358" t="s">
        <v>530</v>
      </c>
      <c r="J46" s="359" t="s">
        <v>530</v>
      </c>
      <c r="K46" s="359" t="s">
        <v>530</v>
      </c>
      <c r="L46" s="359" t="s">
        <v>530</v>
      </c>
      <c r="M46" s="360" t="s">
        <v>530</v>
      </c>
    </row>
    <row r="47" spans="2:13" ht="27.75" customHeight="1" x14ac:dyDescent="0.15">
      <c r="B47" s="1186"/>
      <c r="C47" s="1187"/>
      <c r="D47" s="108"/>
      <c r="E47" s="1194" t="s">
        <v>38</v>
      </c>
      <c r="F47" s="1195"/>
      <c r="G47" s="1195"/>
      <c r="H47" s="1196"/>
      <c r="I47" s="358" t="s">
        <v>530</v>
      </c>
      <c r="J47" s="359" t="s">
        <v>530</v>
      </c>
      <c r="K47" s="359" t="s">
        <v>530</v>
      </c>
      <c r="L47" s="359" t="s">
        <v>530</v>
      </c>
      <c r="M47" s="360" t="s">
        <v>530</v>
      </c>
    </row>
    <row r="48" spans="2:13" ht="27.75" customHeight="1" x14ac:dyDescent="0.15">
      <c r="B48" s="1186"/>
      <c r="C48" s="1187"/>
      <c r="D48" s="106"/>
      <c r="E48" s="1192" t="s">
        <v>39</v>
      </c>
      <c r="F48" s="1192"/>
      <c r="G48" s="1192"/>
      <c r="H48" s="1193"/>
      <c r="I48" s="358" t="s">
        <v>530</v>
      </c>
      <c r="J48" s="359" t="s">
        <v>530</v>
      </c>
      <c r="K48" s="359" t="s">
        <v>530</v>
      </c>
      <c r="L48" s="359" t="s">
        <v>530</v>
      </c>
      <c r="M48" s="360" t="s">
        <v>530</v>
      </c>
    </row>
    <row r="49" spans="2:13" ht="27.75" customHeight="1" x14ac:dyDescent="0.15">
      <c r="B49" s="1188"/>
      <c r="C49" s="1189"/>
      <c r="D49" s="106"/>
      <c r="E49" s="1192" t="s">
        <v>40</v>
      </c>
      <c r="F49" s="1192"/>
      <c r="G49" s="1192"/>
      <c r="H49" s="1193"/>
      <c r="I49" s="358" t="s">
        <v>530</v>
      </c>
      <c r="J49" s="359" t="s">
        <v>530</v>
      </c>
      <c r="K49" s="359" t="s">
        <v>530</v>
      </c>
      <c r="L49" s="359" t="s">
        <v>530</v>
      </c>
      <c r="M49" s="360" t="s">
        <v>530</v>
      </c>
    </row>
    <row r="50" spans="2:13" ht="27.75" customHeight="1" x14ac:dyDescent="0.15">
      <c r="B50" s="1197" t="s">
        <v>41</v>
      </c>
      <c r="C50" s="1198"/>
      <c r="D50" s="109"/>
      <c r="E50" s="1192" t="s">
        <v>42</v>
      </c>
      <c r="F50" s="1192"/>
      <c r="G50" s="1192"/>
      <c r="H50" s="1193"/>
      <c r="I50" s="358">
        <v>3980</v>
      </c>
      <c r="J50" s="359">
        <v>3441</v>
      </c>
      <c r="K50" s="359">
        <v>3252</v>
      </c>
      <c r="L50" s="359">
        <v>3680</v>
      </c>
      <c r="M50" s="360">
        <v>3728</v>
      </c>
    </row>
    <row r="51" spans="2:13" ht="27.75" customHeight="1" x14ac:dyDescent="0.15">
      <c r="B51" s="1186"/>
      <c r="C51" s="1187"/>
      <c r="D51" s="106"/>
      <c r="E51" s="1192" t="s">
        <v>43</v>
      </c>
      <c r="F51" s="1192"/>
      <c r="G51" s="1192"/>
      <c r="H51" s="1193"/>
      <c r="I51" s="358">
        <v>65</v>
      </c>
      <c r="J51" s="359">
        <v>52</v>
      </c>
      <c r="K51" s="359">
        <v>345</v>
      </c>
      <c r="L51" s="359">
        <v>285</v>
      </c>
      <c r="M51" s="360">
        <v>224</v>
      </c>
    </row>
    <row r="52" spans="2:13" ht="27.75" customHeight="1" x14ac:dyDescent="0.15">
      <c r="B52" s="1188"/>
      <c r="C52" s="1189"/>
      <c r="D52" s="106"/>
      <c r="E52" s="1192" t="s">
        <v>44</v>
      </c>
      <c r="F52" s="1192"/>
      <c r="G52" s="1192"/>
      <c r="H52" s="1193"/>
      <c r="I52" s="358">
        <v>6389</v>
      </c>
      <c r="J52" s="359">
        <v>6830</v>
      </c>
      <c r="K52" s="359">
        <v>6567</v>
      </c>
      <c r="L52" s="359">
        <v>6178</v>
      </c>
      <c r="M52" s="360">
        <v>5777</v>
      </c>
    </row>
    <row r="53" spans="2:13" ht="27.75" customHeight="1" thickBot="1" x14ac:dyDescent="0.2">
      <c r="B53" s="1199" t="s">
        <v>45</v>
      </c>
      <c r="C53" s="1200"/>
      <c r="D53" s="110"/>
      <c r="E53" s="1201" t="s">
        <v>46</v>
      </c>
      <c r="F53" s="1201"/>
      <c r="G53" s="1201"/>
      <c r="H53" s="1202"/>
      <c r="I53" s="361">
        <v>-509</v>
      </c>
      <c r="J53" s="362">
        <v>81</v>
      </c>
      <c r="K53" s="362">
        <v>-201</v>
      </c>
      <c r="L53" s="362">
        <v>-896</v>
      </c>
      <c r="M53" s="363">
        <v>-1151</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YOYkxu88U3V2M+hE/2UgmZsiRkLGtblmF7XPXhQGF1cEnwFNhkDwv9d+rjAwMAiwzACPkwb+Zy1aJCni656TIA==" saltValue="oAzKPmrEU04thG4n9UJN0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574</v>
      </c>
      <c r="G54" s="119" t="s">
        <v>575</v>
      </c>
      <c r="H54" s="120" t="s">
        <v>576</v>
      </c>
    </row>
    <row r="55" spans="2:8" ht="52.5" customHeight="1" x14ac:dyDescent="0.15">
      <c r="B55" s="121"/>
      <c r="C55" s="1211" t="s">
        <v>49</v>
      </c>
      <c r="D55" s="1211"/>
      <c r="E55" s="1212"/>
      <c r="F55" s="122">
        <v>655</v>
      </c>
      <c r="G55" s="122">
        <v>655</v>
      </c>
      <c r="H55" s="123">
        <v>565</v>
      </c>
    </row>
    <row r="56" spans="2:8" ht="52.5" customHeight="1" x14ac:dyDescent="0.15">
      <c r="B56" s="124"/>
      <c r="C56" s="1213" t="s">
        <v>50</v>
      </c>
      <c r="D56" s="1213"/>
      <c r="E56" s="1214"/>
      <c r="F56" s="125">
        <v>764</v>
      </c>
      <c r="G56" s="125">
        <v>1034</v>
      </c>
      <c r="H56" s="126">
        <v>1134</v>
      </c>
    </row>
    <row r="57" spans="2:8" ht="53.25" customHeight="1" x14ac:dyDescent="0.15">
      <c r="B57" s="124"/>
      <c r="C57" s="1215" t="s">
        <v>51</v>
      </c>
      <c r="D57" s="1215"/>
      <c r="E57" s="1216"/>
      <c r="F57" s="127">
        <v>1808</v>
      </c>
      <c r="G57" s="127">
        <v>1969</v>
      </c>
      <c r="H57" s="128">
        <v>1994</v>
      </c>
    </row>
    <row r="58" spans="2:8" ht="45.75" customHeight="1" x14ac:dyDescent="0.15">
      <c r="B58" s="129"/>
      <c r="C58" s="1203" t="s">
        <v>597</v>
      </c>
      <c r="D58" s="1204"/>
      <c r="E58" s="1205"/>
      <c r="F58" s="130">
        <v>649</v>
      </c>
      <c r="G58" s="130">
        <v>664</v>
      </c>
      <c r="H58" s="131">
        <v>705</v>
      </c>
    </row>
    <row r="59" spans="2:8" ht="45.75" customHeight="1" x14ac:dyDescent="0.15">
      <c r="B59" s="129"/>
      <c r="C59" s="1203" t="s">
        <v>598</v>
      </c>
      <c r="D59" s="1204"/>
      <c r="E59" s="1205"/>
      <c r="F59" s="130">
        <v>163</v>
      </c>
      <c r="G59" s="130">
        <v>264</v>
      </c>
      <c r="H59" s="131">
        <v>229</v>
      </c>
    </row>
    <row r="60" spans="2:8" ht="45.75" customHeight="1" x14ac:dyDescent="0.15">
      <c r="B60" s="129"/>
      <c r="C60" s="1203" t="s">
        <v>599</v>
      </c>
      <c r="D60" s="1204"/>
      <c r="E60" s="1205"/>
      <c r="F60" s="130">
        <v>200</v>
      </c>
      <c r="G60" s="130">
        <v>200</v>
      </c>
      <c r="H60" s="131">
        <v>200</v>
      </c>
    </row>
    <row r="61" spans="2:8" ht="45.75" customHeight="1" x14ac:dyDescent="0.15">
      <c r="B61" s="129"/>
      <c r="C61" s="1203" t="s">
        <v>600</v>
      </c>
      <c r="D61" s="1204"/>
      <c r="E61" s="1205"/>
      <c r="F61" s="130">
        <v>101</v>
      </c>
      <c r="G61" s="130">
        <v>133</v>
      </c>
      <c r="H61" s="131">
        <v>173</v>
      </c>
    </row>
    <row r="62" spans="2:8" ht="45.75" customHeight="1" thickBot="1" x14ac:dyDescent="0.2">
      <c r="B62" s="132"/>
      <c r="C62" s="1206" t="s">
        <v>601</v>
      </c>
      <c r="D62" s="1207"/>
      <c r="E62" s="1208"/>
      <c r="F62" s="133">
        <v>97</v>
      </c>
      <c r="G62" s="133">
        <v>140</v>
      </c>
      <c r="H62" s="134">
        <v>132</v>
      </c>
    </row>
    <row r="63" spans="2:8" ht="52.5" customHeight="1" thickBot="1" x14ac:dyDescent="0.2">
      <c r="B63" s="135"/>
      <c r="C63" s="1209" t="s">
        <v>52</v>
      </c>
      <c r="D63" s="1209"/>
      <c r="E63" s="1210"/>
      <c r="F63" s="136">
        <v>3226</v>
      </c>
      <c r="G63" s="136">
        <v>3658</v>
      </c>
      <c r="H63" s="137">
        <v>3693</v>
      </c>
    </row>
    <row r="64" spans="2:8" x14ac:dyDescent="0.15"/>
  </sheetData>
  <sheetProtection algorithmName="SHA-512" hashValue="WP2ZeS29ITcDWdzkdob075aX4TWh7MbwEuwSjltOfA7K8n2bFAtldWausZU4m12QOTM6DiGkHKupRzrUBIbZkA==" saltValue="8/MV8KORb1MClmxzm3Uu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602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603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604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572</v>
      </c>
      <c r="BQ50" s="1250"/>
      <c r="BR50" s="1250"/>
      <c r="BS50" s="1250"/>
      <c r="BT50" s="1250"/>
      <c r="BU50" s="1250"/>
      <c r="BV50" s="1250"/>
      <c r="BW50" s="1250"/>
      <c r="BX50" s="1250" t="s">
        <v>573</v>
      </c>
      <c r="BY50" s="1250"/>
      <c r="BZ50" s="1250"/>
      <c r="CA50" s="1250"/>
      <c r="CB50" s="1250"/>
      <c r="CC50" s="1250"/>
      <c r="CD50" s="1250"/>
      <c r="CE50" s="1250"/>
      <c r="CF50" s="1250" t="s">
        <v>574</v>
      </c>
      <c r="CG50" s="1250"/>
      <c r="CH50" s="1250"/>
      <c r="CI50" s="1250"/>
      <c r="CJ50" s="1250"/>
      <c r="CK50" s="1250"/>
      <c r="CL50" s="1250"/>
      <c r="CM50" s="1250"/>
      <c r="CN50" s="1250" t="s">
        <v>575</v>
      </c>
      <c r="CO50" s="1250"/>
      <c r="CP50" s="1250"/>
      <c r="CQ50" s="1250"/>
      <c r="CR50" s="1250"/>
      <c r="CS50" s="1250"/>
      <c r="CT50" s="1250"/>
      <c r="CU50" s="1250"/>
      <c r="CV50" s="1250" t="s">
        <v>576</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606</v>
      </c>
      <c r="AO51" s="1254"/>
      <c r="AP51" s="1254"/>
      <c r="AQ51" s="1254"/>
      <c r="AR51" s="1254"/>
      <c r="AS51" s="1254"/>
      <c r="AT51" s="1254"/>
      <c r="AU51" s="1254"/>
      <c r="AV51" s="1254"/>
      <c r="AW51" s="1254"/>
      <c r="AX51" s="1254"/>
      <c r="AY51" s="1254"/>
      <c r="AZ51" s="1254"/>
      <c r="BA51" s="1254"/>
      <c r="BB51" s="1254" t="s">
        <v>607</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v>2.5</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608</v>
      </c>
      <c r="BC53" s="1254"/>
      <c r="BD53" s="1254"/>
      <c r="BE53" s="1254"/>
      <c r="BF53" s="1254"/>
      <c r="BG53" s="1254"/>
      <c r="BH53" s="1254"/>
      <c r="BI53" s="1254"/>
      <c r="BJ53" s="1254"/>
      <c r="BK53" s="1254"/>
      <c r="BL53" s="1254"/>
      <c r="BM53" s="1254"/>
      <c r="BN53" s="1254"/>
      <c r="BO53" s="1254"/>
      <c r="BP53" s="1255">
        <v>80.5</v>
      </c>
      <c r="BQ53" s="1255"/>
      <c r="BR53" s="1255"/>
      <c r="BS53" s="1255"/>
      <c r="BT53" s="1255"/>
      <c r="BU53" s="1255"/>
      <c r="BV53" s="1255"/>
      <c r="BW53" s="1255"/>
      <c r="BX53" s="1255">
        <v>80.400000000000006</v>
      </c>
      <c r="BY53" s="1255"/>
      <c r="BZ53" s="1255"/>
      <c r="CA53" s="1255"/>
      <c r="CB53" s="1255"/>
      <c r="CC53" s="1255"/>
      <c r="CD53" s="1255"/>
      <c r="CE53" s="1255"/>
      <c r="CF53" s="1255">
        <v>80.599999999999994</v>
      </c>
      <c r="CG53" s="1255"/>
      <c r="CH53" s="1255"/>
      <c r="CI53" s="1255"/>
      <c r="CJ53" s="1255"/>
      <c r="CK53" s="1255"/>
      <c r="CL53" s="1255"/>
      <c r="CM53" s="1255"/>
      <c r="CN53" s="1255">
        <v>81.3</v>
      </c>
      <c r="CO53" s="1255"/>
      <c r="CP53" s="1255"/>
      <c r="CQ53" s="1255"/>
      <c r="CR53" s="1255"/>
      <c r="CS53" s="1255"/>
      <c r="CT53" s="1255"/>
      <c r="CU53" s="1255"/>
      <c r="CV53" s="1255">
        <v>82</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609</v>
      </c>
      <c r="AO55" s="1250"/>
      <c r="AP55" s="1250"/>
      <c r="AQ55" s="1250"/>
      <c r="AR55" s="1250"/>
      <c r="AS55" s="1250"/>
      <c r="AT55" s="1250"/>
      <c r="AU55" s="1250"/>
      <c r="AV55" s="1250"/>
      <c r="AW55" s="1250"/>
      <c r="AX55" s="1250"/>
      <c r="AY55" s="1250"/>
      <c r="AZ55" s="1250"/>
      <c r="BA55" s="1250"/>
      <c r="BB55" s="1254" t="s">
        <v>607</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608</v>
      </c>
      <c r="BC57" s="1254"/>
      <c r="BD57" s="1254"/>
      <c r="BE57" s="1254"/>
      <c r="BF57" s="1254"/>
      <c r="BG57" s="1254"/>
      <c r="BH57" s="1254"/>
      <c r="BI57" s="1254"/>
      <c r="BJ57" s="1254"/>
      <c r="BK57" s="1254"/>
      <c r="BL57" s="1254"/>
      <c r="BM57" s="1254"/>
      <c r="BN57" s="1254"/>
      <c r="BO57" s="1254"/>
      <c r="BP57" s="1255">
        <v>60.1</v>
      </c>
      <c r="BQ57" s="1255"/>
      <c r="BR57" s="1255"/>
      <c r="BS57" s="1255"/>
      <c r="BT57" s="1255"/>
      <c r="BU57" s="1255"/>
      <c r="BV57" s="1255"/>
      <c r="BW57" s="1255"/>
      <c r="BX57" s="1255">
        <v>61.6</v>
      </c>
      <c r="BY57" s="1255"/>
      <c r="BZ57" s="1255"/>
      <c r="CA57" s="1255"/>
      <c r="CB57" s="1255"/>
      <c r="CC57" s="1255"/>
      <c r="CD57" s="1255"/>
      <c r="CE57" s="1255"/>
      <c r="CF57" s="1255">
        <v>64.3</v>
      </c>
      <c r="CG57" s="1255"/>
      <c r="CH57" s="1255"/>
      <c r="CI57" s="1255"/>
      <c r="CJ57" s="1255"/>
      <c r="CK57" s="1255"/>
      <c r="CL57" s="1255"/>
      <c r="CM57" s="1255"/>
      <c r="CN57" s="1255">
        <v>65.3</v>
      </c>
      <c r="CO57" s="1255"/>
      <c r="CP57" s="1255"/>
      <c r="CQ57" s="1255"/>
      <c r="CR57" s="1255"/>
      <c r="CS57" s="1255"/>
      <c r="CT57" s="1255"/>
      <c r="CU57" s="1255"/>
      <c r="CV57" s="1255">
        <v>66.599999999999994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610</v>
      </c>
    </row>
    <row r="64" spans="1:109" x14ac:dyDescent="0.15">
      <c r="B64" s="1225"/>
      <c r="G64" s="1232"/>
      <c r="I64" s="1265"/>
      <c r="J64" s="1265"/>
      <c r="K64" s="1265"/>
      <c r="L64" s="1265"/>
      <c r="M64" s="1265"/>
      <c r="N64" s="1266"/>
      <c r="AM64" s="1232"/>
      <c r="AN64" s="1232" t="s">
        <v>603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611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605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572</v>
      </c>
      <c r="BQ72" s="1250"/>
      <c r="BR72" s="1250"/>
      <c r="BS72" s="1250"/>
      <c r="BT72" s="1250"/>
      <c r="BU72" s="1250"/>
      <c r="BV72" s="1250"/>
      <c r="BW72" s="1250"/>
      <c r="BX72" s="1250" t="s">
        <v>573</v>
      </c>
      <c r="BY72" s="1250"/>
      <c r="BZ72" s="1250"/>
      <c r="CA72" s="1250"/>
      <c r="CB72" s="1250"/>
      <c r="CC72" s="1250"/>
      <c r="CD72" s="1250"/>
      <c r="CE72" s="1250"/>
      <c r="CF72" s="1250" t="s">
        <v>574</v>
      </c>
      <c r="CG72" s="1250"/>
      <c r="CH72" s="1250"/>
      <c r="CI72" s="1250"/>
      <c r="CJ72" s="1250"/>
      <c r="CK72" s="1250"/>
      <c r="CL72" s="1250"/>
      <c r="CM72" s="1250"/>
      <c r="CN72" s="1250" t="s">
        <v>575</v>
      </c>
      <c r="CO72" s="1250"/>
      <c r="CP72" s="1250"/>
      <c r="CQ72" s="1250"/>
      <c r="CR72" s="1250"/>
      <c r="CS72" s="1250"/>
      <c r="CT72" s="1250"/>
      <c r="CU72" s="1250"/>
      <c r="CV72" s="1250" t="s">
        <v>576</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606</v>
      </c>
      <c r="AO73" s="1254"/>
      <c r="AP73" s="1254"/>
      <c r="AQ73" s="1254"/>
      <c r="AR73" s="1254"/>
      <c r="AS73" s="1254"/>
      <c r="AT73" s="1254"/>
      <c r="AU73" s="1254"/>
      <c r="AV73" s="1254"/>
      <c r="AW73" s="1254"/>
      <c r="AX73" s="1254"/>
      <c r="AY73" s="1254"/>
      <c r="AZ73" s="1254"/>
      <c r="BA73" s="1254"/>
      <c r="BB73" s="1254" t="s">
        <v>607</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v>2.5</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612</v>
      </c>
      <c r="BC75" s="1254"/>
      <c r="BD75" s="1254"/>
      <c r="BE75" s="1254"/>
      <c r="BF75" s="1254"/>
      <c r="BG75" s="1254"/>
      <c r="BH75" s="1254"/>
      <c r="BI75" s="1254"/>
      <c r="BJ75" s="1254"/>
      <c r="BK75" s="1254"/>
      <c r="BL75" s="1254"/>
      <c r="BM75" s="1254"/>
      <c r="BN75" s="1254"/>
      <c r="BO75" s="1254"/>
      <c r="BP75" s="1255">
        <v>9.8000000000000007</v>
      </c>
      <c r="BQ75" s="1255"/>
      <c r="BR75" s="1255"/>
      <c r="BS75" s="1255"/>
      <c r="BT75" s="1255"/>
      <c r="BU75" s="1255"/>
      <c r="BV75" s="1255"/>
      <c r="BW75" s="1255"/>
      <c r="BX75" s="1255">
        <v>10.5</v>
      </c>
      <c r="BY75" s="1255"/>
      <c r="BZ75" s="1255"/>
      <c r="CA75" s="1255"/>
      <c r="CB75" s="1255"/>
      <c r="CC75" s="1255"/>
      <c r="CD75" s="1255"/>
      <c r="CE75" s="1255"/>
      <c r="CF75" s="1255">
        <v>10.3</v>
      </c>
      <c r="CG75" s="1255"/>
      <c r="CH75" s="1255"/>
      <c r="CI75" s="1255"/>
      <c r="CJ75" s="1255"/>
      <c r="CK75" s="1255"/>
      <c r="CL75" s="1255"/>
      <c r="CM75" s="1255"/>
      <c r="CN75" s="1255">
        <v>9.6</v>
      </c>
      <c r="CO75" s="1255"/>
      <c r="CP75" s="1255"/>
      <c r="CQ75" s="1255"/>
      <c r="CR75" s="1255"/>
      <c r="CS75" s="1255"/>
      <c r="CT75" s="1255"/>
      <c r="CU75" s="1255"/>
      <c r="CV75" s="1255">
        <v>9.3000000000000007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609</v>
      </c>
      <c r="AO77" s="1250"/>
      <c r="AP77" s="1250"/>
      <c r="AQ77" s="1250"/>
      <c r="AR77" s="1250"/>
      <c r="AS77" s="1250"/>
      <c r="AT77" s="1250"/>
      <c r="AU77" s="1250"/>
      <c r="AV77" s="1250"/>
      <c r="AW77" s="1250"/>
      <c r="AX77" s="1250"/>
      <c r="AY77" s="1250"/>
      <c r="AZ77" s="1250"/>
      <c r="BA77" s="1250"/>
      <c r="BB77" s="1254" t="s">
        <v>607</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612</v>
      </c>
      <c r="BC79" s="1254"/>
      <c r="BD79" s="1254"/>
      <c r="BE79" s="1254"/>
      <c r="BF79" s="1254"/>
      <c r="BG79" s="1254"/>
      <c r="BH79" s="1254"/>
      <c r="BI79" s="1254"/>
      <c r="BJ79" s="1254"/>
      <c r="BK79" s="1254"/>
      <c r="BL79" s="1254"/>
      <c r="BM79" s="1254"/>
      <c r="BN79" s="1254"/>
      <c r="BO79" s="1254"/>
      <c r="BP79" s="1255">
        <v>8.6</v>
      </c>
      <c r="BQ79" s="1255"/>
      <c r="BR79" s="1255"/>
      <c r="BS79" s="1255"/>
      <c r="BT79" s="1255"/>
      <c r="BU79" s="1255"/>
      <c r="BV79" s="1255"/>
      <c r="BW79" s="1255"/>
      <c r="BX79" s="1255">
        <v>8.6</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9.1</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BqYE02fJc8PMLnZMvQIXc7FHqKVPCJX6B0Sc88dv2jxcQWqbg7x91nIjaKqRVE7oTB/WRYKpPR5rHUPDok+p2Q==" saltValue="aG2Z9sD4sHLqfcZaWoMFF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 zoomScale="70" zoomScaleNormal="7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x+70P+lM7qxg7wUfCfr4a23v5mJccUVCb2ciqp+ou6/NWd9OUilstpL9pG1dzvK4RTc+3EN/VKZ03NyQvLREQ==" saltValue="U3yLZjASjC8S5qnvRCzl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55" zoomScaleNormal="55" zoomScaleSheetLayoutView="55"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0yE4D5A1wHDsXEWGzoCOd3r3hDMv5s1EwXfn1v6H6ZrWFE8RodF3u1t+rwwX656nTj9TXTHDy17wa0U1h4ausA==" saltValue="nv6EuRrAHs4vB1y35qps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569</v>
      </c>
      <c r="G2" s="151"/>
      <c r="H2" s="152"/>
    </row>
    <row r="3" spans="1:8" x14ac:dyDescent="0.15">
      <c r="A3" s="148" t="s">
        <v>562</v>
      </c>
      <c r="B3" s="153"/>
      <c r="C3" s="154"/>
      <c r="D3" s="155">
        <v>362218</v>
      </c>
      <c r="E3" s="156"/>
      <c r="F3" s="157">
        <v>167497</v>
      </c>
      <c r="G3" s="158"/>
      <c r="H3" s="159"/>
    </row>
    <row r="4" spans="1:8" x14ac:dyDescent="0.15">
      <c r="A4" s="160"/>
      <c r="B4" s="161"/>
      <c r="C4" s="162"/>
      <c r="D4" s="163">
        <v>85850</v>
      </c>
      <c r="E4" s="164"/>
      <c r="F4" s="165">
        <v>82571</v>
      </c>
      <c r="G4" s="166"/>
      <c r="H4" s="167"/>
    </row>
    <row r="5" spans="1:8" x14ac:dyDescent="0.15">
      <c r="A5" s="148" t="s">
        <v>564</v>
      </c>
      <c r="B5" s="153"/>
      <c r="C5" s="154"/>
      <c r="D5" s="155">
        <v>669368</v>
      </c>
      <c r="E5" s="156"/>
      <c r="F5" s="157">
        <v>190274</v>
      </c>
      <c r="G5" s="158"/>
      <c r="H5" s="159"/>
    </row>
    <row r="6" spans="1:8" x14ac:dyDescent="0.15">
      <c r="A6" s="160"/>
      <c r="B6" s="161"/>
      <c r="C6" s="162"/>
      <c r="D6" s="163">
        <v>96759</v>
      </c>
      <c r="E6" s="164"/>
      <c r="F6" s="165">
        <v>88584</v>
      </c>
      <c r="G6" s="166"/>
      <c r="H6" s="167"/>
    </row>
    <row r="7" spans="1:8" x14ac:dyDescent="0.15">
      <c r="A7" s="148" t="s">
        <v>565</v>
      </c>
      <c r="B7" s="153"/>
      <c r="C7" s="154"/>
      <c r="D7" s="155">
        <v>216953</v>
      </c>
      <c r="E7" s="156"/>
      <c r="F7" s="157">
        <v>200194</v>
      </c>
      <c r="G7" s="158"/>
      <c r="H7" s="159"/>
    </row>
    <row r="8" spans="1:8" x14ac:dyDescent="0.15">
      <c r="A8" s="160"/>
      <c r="B8" s="161"/>
      <c r="C8" s="162"/>
      <c r="D8" s="163">
        <v>76900</v>
      </c>
      <c r="E8" s="164"/>
      <c r="F8" s="165">
        <v>106422</v>
      </c>
      <c r="G8" s="166"/>
      <c r="H8" s="167"/>
    </row>
    <row r="9" spans="1:8" x14ac:dyDescent="0.15">
      <c r="A9" s="148" t="s">
        <v>566</v>
      </c>
      <c r="B9" s="153"/>
      <c r="C9" s="154"/>
      <c r="D9" s="155">
        <v>210590</v>
      </c>
      <c r="E9" s="156"/>
      <c r="F9" s="157">
        <v>196914</v>
      </c>
      <c r="G9" s="158"/>
      <c r="H9" s="159"/>
    </row>
    <row r="10" spans="1:8" x14ac:dyDescent="0.15">
      <c r="A10" s="160"/>
      <c r="B10" s="161"/>
      <c r="C10" s="162"/>
      <c r="D10" s="163">
        <v>132542</v>
      </c>
      <c r="E10" s="164"/>
      <c r="F10" s="165">
        <v>98966</v>
      </c>
      <c r="G10" s="166"/>
      <c r="H10" s="167"/>
    </row>
    <row r="11" spans="1:8" x14ac:dyDescent="0.15">
      <c r="A11" s="148" t="s">
        <v>567</v>
      </c>
      <c r="B11" s="153"/>
      <c r="C11" s="154"/>
      <c r="D11" s="155">
        <v>141851</v>
      </c>
      <c r="E11" s="156"/>
      <c r="F11" s="157">
        <v>204757</v>
      </c>
      <c r="G11" s="158"/>
      <c r="H11" s="159"/>
    </row>
    <row r="12" spans="1:8" x14ac:dyDescent="0.15">
      <c r="A12" s="160"/>
      <c r="B12" s="161"/>
      <c r="C12" s="168"/>
      <c r="D12" s="163">
        <v>69145</v>
      </c>
      <c r="E12" s="164"/>
      <c r="F12" s="165">
        <v>106071</v>
      </c>
      <c r="G12" s="166"/>
      <c r="H12" s="167"/>
    </row>
    <row r="13" spans="1:8" x14ac:dyDescent="0.15">
      <c r="A13" s="148"/>
      <c r="B13" s="153"/>
      <c r="C13" s="169"/>
      <c r="D13" s="170">
        <v>320196</v>
      </c>
      <c r="E13" s="171"/>
      <c r="F13" s="172">
        <v>191927</v>
      </c>
      <c r="G13" s="173"/>
      <c r="H13" s="159"/>
    </row>
    <row r="14" spans="1:8" x14ac:dyDescent="0.15">
      <c r="A14" s="160"/>
      <c r="B14" s="161"/>
      <c r="C14" s="162"/>
      <c r="D14" s="163">
        <v>92239</v>
      </c>
      <c r="E14" s="164"/>
      <c r="F14" s="165">
        <v>96523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7.72</v>
      </c>
      <c r="C19" s="174">
        <f>ROUND(VALUE(SUBSTITUTE(実質収支比率等に係る経年分析!G$48,"▲","-")),2)</f>
        <v>8.6199999999999992</v>
      </c>
      <c r="D19" s="174">
        <f>ROUND(VALUE(SUBSTITUTE(実質収支比率等に係る経年分析!H$48,"▲","-")),2)</f>
        <v>14.81</v>
      </c>
      <c r="E19" s="174">
        <f>ROUND(VALUE(SUBSTITUTE(実質収支比率等に係る経年分析!I$48,"▲","-")),2)</f>
        <v>12.58</v>
      </c>
      <c r="F19" s="174">
        <f>ROUND(VALUE(SUBSTITUTE(実質収支比率等に係る経年分析!J$48,"▲","-")),2)</f>
        <v>14.44</v>
      </c>
    </row>
    <row r="20" spans="1:11" x14ac:dyDescent="0.15">
      <c r="A20" s="174" t="s">
        <v>56</v>
      </c>
      <c r="B20" s="174">
        <f>ROUND(VALUE(SUBSTITUTE(実質収支比率等に係る経年分析!F$47,"▲","-")),2)</f>
        <v>14.54</v>
      </c>
      <c r="C20" s="174">
        <f>ROUND(VALUE(SUBSTITUTE(実質収支比率等に係る経年分析!G$47,"▲","-")),2)</f>
        <v>14.78</v>
      </c>
      <c r="D20" s="174">
        <f>ROUND(VALUE(SUBSTITUTE(実質収支比率等に係る経年分析!H$47,"▲","-")),2)</f>
        <v>16.34</v>
      </c>
      <c r="E20" s="174">
        <f>ROUND(VALUE(SUBSTITUTE(実質収支比率等に係る経年分析!I$47,"▲","-")),2)</f>
        <v>15.49</v>
      </c>
      <c r="F20" s="174">
        <f>ROUND(VALUE(SUBSTITUTE(実質収支比率等に係る経年分析!J$47,"▲","-")),2)</f>
        <v>13.66</v>
      </c>
    </row>
    <row r="21" spans="1:11" x14ac:dyDescent="0.15">
      <c r="A21" s="174" t="s">
        <v>57</v>
      </c>
      <c r="B21" s="174">
        <f>IF(ISNUMBER(VALUE(SUBSTITUTE(実質収支比率等に係る経年分析!F$49,"▲","-"))),ROUND(VALUE(SUBSTITUTE(実質収支比率等に係る経年分析!F$49,"▲","-")),2),NA())</f>
        <v>0.02</v>
      </c>
      <c r="C21" s="174">
        <f>IF(ISNUMBER(VALUE(SUBSTITUTE(実質収支比率等に係る経年分析!G$49,"▲","-"))),ROUND(VALUE(SUBSTITUTE(実質収支比率等に係る経年分析!G$49,"▲","-")),2),NA())</f>
        <v>0.78</v>
      </c>
      <c r="D21" s="174">
        <f>IF(ISNUMBER(VALUE(SUBSTITUTE(実質収支比率等に係る経年分析!H$49,"▲","-"))),ROUND(VALUE(SUBSTITUTE(実質収支比率等に係る経年分析!H$49,"▲","-")),2),NA())</f>
        <v>9.2799999999999994</v>
      </c>
      <c r="E21" s="174">
        <f>IF(ISNUMBER(VALUE(SUBSTITUTE(実質収支比率等に係る経年分析!I$49,"▲","-"))),ROUND(VALUE(SUBSTITUTE(実質収支比率等に係る経年分析!I$49,"▲","-")),2),NA())</f>
        <v>-1.45</v>
      </c>
      <c r="F21" s="174">
        <f>IF(ISNUMBER(VALUE(SUBSTITUTE(実質収支比率等に係る経年分析!J$49,"▲","-"))),ROUND(VALUE(SUBSTITUTE(実質収支比率等に係る経年分析!J$49,"▲","-")),2),NA())</f>
        <v>-0.6</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下水道特別会計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0.11</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0.28000000000000003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0.52</v>
      </c>
    </row>
    <row r="35" spans="1:16" x14ac:dyDescent="0.15">
      <c r="A35" s="175" t="str">
        <f>IF(連結実質赤字比率に係る赤字・黒字の構成分析!C$35="",NA(),連結実質赤字比率に係る赤字・黒字の構成分析!C$35)</f>
        <v>国民健康保険病院事業会計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10.42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8.0399999999999991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8.02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14.81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12.58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14.44</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681</v>
      </c>
      <c r="E42" s="176"/>
      <c r="F42" s="176"/>
      <c r="G42" s="176">
        <f>'実質公債費比率（分子）の構造'!L$52</f>
        <v>622</v>
      </c>
      <c r="H42" s="176"/>
      <c r="I42" s="176"/>
      <c r="J42" s="176">
        <f>'実質公債費比率（分子）の構造'!M$52</f>
        <v>749</v>
      </c>
      <c r="K42" s="176"/>
      <c r="L42" s="176"/>
      <c r="M42" s="176">
        <f>'実質公債費比率（分子）の構造'!N$52</f>
        <v>761</v>
      </c>
      <c r="N42" s="176"/>
      <c r="O42" s="176"/>
      <c r="P42" s="176">
        <f>'実質公債費比率（分子）の構造'!O$52</f>
        <v>758</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10</v>
      </c>
      <c r="C44" s="176"/>
      <c r="D44" s="176"/>
      <c r="E44" s="176">
        <f>'実質公債費比率（分子）の構造'!L$50</f>
        <v>14</v>
      </c>
      <c r="F44" s="176"/>
      <c r="G44" s="176"/>
      <c r="H44" s="176">
        <f>'実質公債費比率（分子）の構造'!M$50</f>
        <v>12</v>
      </c>
      <c r="I44" s="176"/>
      <c r="J44" s="176"/>
      <c r="K44" s="176">
        <f>'実質公債費比率（分子）の構造'!N$50</f>
        <v>15</v>
      </c>
      <c r="L44" s="176"/>
      <c r="M44" s="176"/>
      <c r="N44" s="176">
        <f>'実質公債費比率（分子）の構造'!O$50</f>
        <v>17</v>
      </c>
      <c r="O44" s="176"/>
      <c r="P44" s="176"/>
    </row>
    <row r="45" spans="1:16" x14ac:dyDescent="0.15">
      <c r="A45" s="176" t="s">
        <v>67</v>
      </c>
      <c r="B45" s="176" t="str">
        <f>'実質公債費比率（分子）の構造'!K$49</f>
        <v>-</v>
      </c>
      <c r="C45" s="176"/>
      <c r="D45" s="176"/>
      <c r="E45" s="176">
        <f>'実質公債費比率（分子）の構造'!L$49</f>
        <v>0</v>
      </c>
      <c r="F45" s="176"/>
      <c r="G45" s="176"/>
      <c r="H45" s="176">
        <f>'実質公債費比率（分子）の構造'!M$49</f>
        <v>1</v>
      </c>
      <c r="I45" s="176"/>
      <c r="J45" s="176"/>
      <c r="K45" s="176">
        <f>'実質公債費比率（分子）の構造'!N$49</f>
        <v>2</v>
      </c>
      <c r="L45" s="176"/>
      <c r="M45" s="176"/>
      <c r="N45" s="176">
        <f>'実質公債費比率（分子）の構造'!O$49</f>
        <v>2</v>
      </c>
      <c r="O45" s="176"/>
      <c r="P45" s="176"/>
    </row>
    <row r="46" spans="1:16" x14ac:dyDescent="0.15">
      <c r="A46" s="176" t="s">
        <v>68</v>
      </c>
      <c r="B46" s="176">
        <f>'実質公債費比率（分子）の構造'!K$48</f>
        <v>193</v>
      </c>
      <c r="C46" s="176"/>
      <c r="D46" s="176"/>
      <c r="E46" s="176">
        <f>'実質公債費比率（分子）の構造'!L$48</f>
        <v>170</v>
      </c>
      <c r="F46" s="176"/>
      <c r="G46" s="176"/>
      <c r="H46" s="176">
        <f>'実質公債費比率（分子）の構造'!M$48</f>
        <v>170</v>
      </c>
      <c r="I46" s="176"/>
      <c r="J46" s="176"/>
      <c r="K46" s="176">
        <f>'実質公債費比率（分子）の構造'!N$48</f>
        <v>155</v>
      </c>
      <c r="L46" s="176"/>
      <c r="M46" s="176"/>
      <c r="N46" s="176">
        <f>'実質公債費比率（分子）の構造'!O$48</f>
        <v>171</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832</v>
      </c>
      <c r="C49" s="176"/>
      <c r="D49" s="176"/>
      <c r="E49" s="176">
        <f>'実質公債費比率（分子）の構造'!L$45</f>
        <v>776</v>
      </c>
      <c r="F49" s="176"/>
      <c r="G49" s="176"/>
      <c r="H49" s="176">
        <f>'実質公債費比率（分子）の構造'!M$45</f>
        <v>862</v>
      </c>
      <c r="I49" s="176"/>
      <c r="J49" s="176"/>
      <c r="K49" s="176">
        <f>'実質公債費比率（分子）の構造'!N$45</f>
        <v>913</v>
      </c>
      <c r="L49" s="176"/>
      <c r="M49" s="176"/>
      <c r="N49" s="176">
        <f>'実質公債費比率（分子）の構造'!O$45</f>
        <v>909</v>
      </c>
      <c r="O49" s="176"/>
      <c r="P49" s="176"/>
    </row>
    <row r="50" spans="1:16" x14ac:dyDescent="0.15">
      <c r="A50" s="176" t="s">
        <v>72</v>
      </c>
      <c r="B50" s="176" t="e">
        <f>NA()</f>
        <v>#N/A</v>
      </c>
      <c r="C50" s="176">
        <f>IF(ISNUMBER('実質公債費比率（分子）の構造'!K$53),'実質公債費比率（分子）の構造'!K$53,NA())</f>
        <v>354</v>
      </c>
      <c r="D50" s="176" t="e">
        <f>NA()</f>
        <v>#N/A</v>
      </c>
      <c r="E50" s="176" t="e">
        <f>NA()</f>
        <v>#N/A</v>
      </c>
      <c r="F50" s="176">
        <f>IF(ISNUMBER('実質公債費比率（分子）の構造'!L$53),'実質公債費比率（分子）の構造'!L$53,NA())</f>
        <v>338</v>
      </c>
      <c r="G50" s="176" t="e">
        <f>NA()</f>
        <v>#N/A</v>
      </c>
      <c r="H50" s="176" t="e">
        <f>NA()</f>
        <v>#N/A</v>
      </c>
      <c r="I50" s="176">
        <f>IF(ISNUMBER('実質公債費比率（分子）の構造'!M$53),'実質公債費比率（分子）の構造'!M$53,NA())</f>
        <v>296</v>
      </c>
      <c r="J50" s="176" t="e">
        <f>NA()</f>
        <v>#N/A</v>
      </c>
      <c r="K50" s="176" t="e">
        <f>NA()</f>
        <v>#N/A</v>
      </c>
      <c r="L50" s="176">
        <f>IF(ISNUMBER('実質公債費比率（分子）の構造'!N$53),'実質公債費比率（分子）の構造'!N$53,NA())</f>
        <v>324</v>
      </c>
      <c r="M50" s="176" t="e">
        <f>NA()</f>
        <v>#N/A</v>
      </c>
      <c r="N50" s="176" t="e">
        <f>NA()</f>
        <v>#N/A</v>
      </c>
      <c r="O50" s="176">
        <f>IF(ISNUMBER('実質公債費比率（分子）の構造'!O$53),'実質公債費比率（分子）の構造'!O$53,NA())</f>
        <v>341</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6389</v>
      </c>
      <c r="E56" s="175"/>
      <c r="F56" s="175"/>
      <c r="G56" s="175">
        <f>'将来負担比率（分子）の構造'!J$52</f>
        <v>6830</v>
      </c>
      <c r="H56" s="175"/>
      <c r="I56" s="175"/>
      <c r="J56" s="175">
        <f>'将来負担比率（分子）の構造'!K$52</f>
        <v>6567</v>
      </c>
      <c r="K56" s="175"/>
      <c r="L56" s="175"/>
      <c r="M56" s="175">
        <f>'将来負担比率（分子）の構造'!L$52</f>
        <v>6178</v>
      </c>
      <c r="N56" s="175"/>
      <c r="O56" s="175"/>
      <c r="P56" s="175">
        <f>'将来負担比率（分子）の構造'!M$52</f>
        <v>5777</v>
      </c>
    </row>
    <row r="57" spans="1:16" x14ac:dyDescent="0.15">
      <c r="A57" s="175" t="s">
        <v>43</v>
      </c>
      <c r="B57" s="175"/>
      <c r="C57" s="175"/>
      <c r="D57" s="175">
        <f>'将来負担比率（分子）の構造'!I$51</f>
        <v>65</v>
      </c>
      <c r="E57" s="175"/>
      <c r="F57" s="175"/>
      <c r="G57" s="175">
        <f>'将来負担比率（分子）の構造'!J$51</f>
        <v>52</v>
      </c>
      <c r="H57" s="175"/>
      <c r="I57" s="175"/>
      <c r="J57" s="175">
        <f>'将来負担比率（分子）の構造'!K$51</f>
        <v>345</v>
      </c>
      <c r="K57" s="175"/>
      <c r="L57" s="175"/>
      <c r="M57" s="175">
        <f>'将来負担比率（分子）の構造'!L$51</f>
        <v>285</v>
      </c>
      <c r="N57" s="175"/>
      <c r="O57" s="175"/>
      <c r="P57" s="175">
        <f>'将来負担比率（分子）の構造'!M$51</f>
        <v>224</v>
      </c>
    </row>
    <row r="58" spans="1:16" x14ac:dyDescent="0.15">
      <c r="A58" s="175" t="s">
        <v>42</v>
      </c>
      <c r="B58" s="175"/>
      <c r="C58" s="175"/>
      <c r="D58" s="175">
        <f>'将来負担比率（分子）の構造'!I$50</f>
        <v>3980</v>
      </c>
      <c r="E58" s="175"/>
      <c r="F58" s="175"/>
      <c r="G58" s="175">
        <f>'将来負担比率（分子）の構造'!J$50</f>
        <v>3441</v>
      </c>
      <c r="H58" s="175"/>
      <c r="I58" s="175"/>
      <c r="J58" s="175">
        <f>'将来負担比率（分子）の構造'!K$50</f>
        <v>3252</v>
      </c>
      <c r="K58" s="175"/>
      <c r="L58" s="175"/>
      <c r="M58" s="175">
        <f>'将来負担比率（分子）の構造'!L$50</f>
        <v>3680</v>
      </c>
      <c r="N58" s="175"/>
      <c r="O58" s="175"/>
      <c r="P58" s="175">
        <f>'将来負担比率（分子）の構造'!M$50</f>
        <v>3728</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992</v>
      </c>
      <c r="C62" s="175"/>
      <c r="D62" s="175"/>
      <c r="E62" s="175">
        <f>'将来負担比率（分子）の構造'!J$45</f>
        <v>980</v>
      </c>
      <c r="F62" s="175"/>
      <c r="G62" s="175"/>
      <c r="H62" s="175">
        <f>'将来負担比率（分子）の構造'!K$45</f>
        <v>1008</v>
      </c>
      <c r="I62" s="175"/>
      <c r="J62" s="175"/>
      <c r="K62" s="175">
        <f>'将来負担比率（分子）の構造'!L$45</f>
        <v>942</v>
      </c>
      <c r="L62" s="175"/>
      <c r="M62" s="175"/>
      <c r="N62" s="175">
        <f>'将来負担比率（分子）の構造'!M$45</f>
        <v>915</v>
      </c>
      <c r="O62" s="175"/>
      <c r="P62" s="175"/>
    </row>
    <row r="63" spans="1:16" x14ac:dyDescent="0.15">
      <c r="A63" s="175" t="s">
        <v>35</v>
      </c>
      <c r="B63" s="175">
        <f>'将来負担比率（分子）の構造'!I$44</f>
        <v>1</v>
      </c>
      <c r="C63" s="175"/>
      <c r="D63" s="175"/>
      <c r="E63" s="175">
        <f>'将来負担比率（分子）の構造'!J$44</f>
        <v>10</v>
      </c>
      <c r="F63" s="175"/>
      <c r="G63" s="175"/>
      <c r="H63" s="175">
        <f>'将来負担比率（分子）の構造'!K$44</f>
        <v>8</v>
      </c>
      <c r="I63" s="175"/>
      <c r="J63" s="175"/>
      <c r="K63" s="175">
        <f>'将来負担比率（分子）の構造'!L$44</f>
        <v>11</v>
      </c>
      <c r="L63" s="175"/>
      <c r="M63" s="175"/>
      <c r="N63" s="175">
        <f>'将来負担比率（分子）の構造'!M$44</f>
        <v>8</v>
      </c>
      <c r="O63" s="175"/>
      <c r="P63" s="175"/>
    </row>
    <row r="64" spans="1:16" x14ac:dyDescent="0.15">
      <c r="A64" s="175" t="s">
        <v>34</v>
      </c>
      <c r="B64" s="175">
        <f>'将来負担比率（分子）の構造'!I$43</f>
        <v>1577</v>
      </c>
      <c r="C64" s="175"/>
      <c r="D64" s="175"/>
      <c r="E64" s="175">
        <f>'将来負担比率（分子）の構造'!J$43</f>
        <v>1446</v>
      </c>
      <c r="F64" s="175"/>
      <c r="G64" s="175"/>
      <c r="H64" s="175">
        <f>'将来負担比率（分子）の構造'!K$43</f>
        <v>1362</v>
      </c>
      <c r="I64" s="175"/>
      <c r="J64" s="175"/>
      <c r="K64" s="175">
        <f>'将来負担比率（分子）の構造'!L$43</f>
        <v>1254</v>
      </c>
      <c r="L64" s="175"/>
      <c r="M64" s="175"/>
      <c r="N64" s="175">
        <f>'将来負担比率（分子）の構造'!M$43</f>
        <v>1219</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7356</v>
      </c>
      <c r="C66" s="175"/>
      <c r="D66" s="175"/>
      <c r="E66" s="175">
        <f>'将来負担比率（分子）の構造'!J$41</f>
        <v>7969</v>
      </c>
      <c r="F66" s="175"/>
      <c r="G66" s="175"/>
      <c r="H66" s="175">
        <f>'将来負担比率（分子）の構造'!K$41</f>
        <v>7583</v>
      </c>
      <c r="I66" s="175"/>
      <c r="J66" s="175"/>
      <c r="K66" s="175">
        <f>'将来負担比率（分子）の構造'!L$41</f>
        <v>7040</v>
      </c>
      <c r="L66" s="175"/>
      <c r="M66" s="175"/>
      <c r="N66" s="175">
        <f>'将来負担比率（分子）の構造'!M$41</f>
        <v>6436</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81</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655</v>
      </c>
      <c r="C72" s="179">
        <f>基金残高に係る経年分析!G55</f>
        <v>655</v>
      </c>
      <c r="D72" s="179">
        <f>基金残高に係る経年分析!H55</f>
        <v>565</v>
      </c>
    </row>
    <row r="73" spans="1:16" x14ac:dyDescent="0.15">
      <c r="A73" s="178" t="s">
        <v>79</v>
      </c>
      <c r="B73" s="179">
        <f>基金残高に係る経年分析!F56</f>
        <v>764</v>
      </c>
      <c r="C73" s="179">
        <f>基金残高に係る経年分析!G56</f>
        <v>1034</v>
      </c>
      <c r="D73" s="179">
        <f>基金残高に係る経年分析!H56</f>
        <v>1134</v>
      </c>
    </row>
    <row r="74" spans="1:16" x14ac:dyDescent="0.15">
      <c r="A74" s="178" t="s">
        <v>80</v>
      </c>
      <c r="B74" s="179">
        <f>基金残高に係る経年分析!F57</f>
        <v>1808</v>
      </c>
      <c r="C74" s="179">
        <f>基金残高に係る経年分析!G57</f>
        <v>1969</v>
      </c>
      <c r="D74" s="179">
        <f>基金残高に係る経年分析!H57</f>
        <v>1994</v>
      </c>
    </row>
  </sheetData>
  <sheetProtection algorithmName="SHA-512" hashValue="W1rDXe/GEdac68nYLWeFc2V7wvYV+xTZ6eFyoJhGGaJBwk4YO/xG3muFcqBHWBOERTxJVmEoHZnLQy/SAxllxw==" saltValue="jCIgCgwxSujbwa4XbLRM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L16"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221</v>
      </c>
      <c r="DI1" s="603"/>
      <c r="DJ1" s="603"/>
      <c r="DK1" s="603"/>
      <c r="DL1" s="603"/>
      <c r="DM1" s="603"/>
      <c r="DN1" s="604"/>
      <c r="DO1" s="214"/>
      <c r="DP1" s="602" t="s">
        <v>222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227</v>
      </c>
      <c r="S4" s="606"/>
      <c r="T4" s="606"/>
      <c r="U4" s="606"/>
      <c r="V4" s="606"/>
      <c r="W4" s="606"/>
      <c r="X4" s="606"/>
      <c r="Y4" s="607"/>
      <c r="Z4" s="605" t="s">
        <v>228</v>
      </c>
      <c r="AA4" s="606"/>
      <c r="AB4" s="606"/>
      <c r="AC4" s="607"/>
      <c r="AD4" s="605" t="s">
        <v>229</v>
      </c>
      <c r="AE4" s="606"/>
      <c r="AF4" s="606"/>
      <c r="AG4" s="606"/>
      <c r="AH4" s="606"/>
      <c r="AI4" s="606"/>
      <c r="AJ4" s="606"/>
      <c r="AK4" s="607"/>
      <c r="AL4" s="605" t="s">
        <v>228</v>
      </c>
      <c r="AM4" s="606"/>
      <c r="AN4" s="606"/>
      <c r="AO4" s="607"/>
      <c r="AP4" s="608" t="s">
        <v>230</v>
      </c>
      <c r="AQ4" s="608"/>
      <c r="AR4" s="608"/>
      <c r="AS4" s="608"/>
      <c r="AT4" s="608"/>
      <c r="AU4" s="608"/>
      <c r="AV4" s="608"/>
      <c r="AW4" s="608"/>
      <c r="AX4" s="608"/>
      <c r="AY4" s="608"/>
      <c r="AZ4" s="608"/>
      <c r="BA4" s="608"/>
      <c r="BB4" s="608"/>
      <c r="BC4" s="608"/>
      <c r="BD4" s="608"/>
      <c r="BE4" s="608"/>
      <c r="BF4" s="608"/>
      <c r="BG4" s="608" t="s">
        <v>231</v>
      </c>
      <c r="BH4" s="608"/>
      <c r="BI4" s="608"/>
      <c r="BJ4" s="608"/>
      <c r="BK4" s="608"/>
      <c r="BL4" s="608"/>
      <c r="BM4" s="608"/>
      <c r="BN4" s="608"/>
      <c r="BO4" s="608" t="s">
        <v>228</v>
      </c>
      <c r="BP4" s="608"/>
      <c r="BQ4" s="608"/>
      <c r="BR4" s="608"/>
      <c r="BS4" s="608" t="s">
        <v>232</v>
      </c>
      <c r="BT4" s="608"/>
      <c r="BU4" s="608"/>
      <c r="BV4" s="608"/>
      <c r="BW4" s="608"/>
      <c r="BX4" s="608"/>
      <c r="BY4" s="608"/>
      <c r="BZ4" s="608"/>
      <c r="CA4" s="608"/>
      <c r="CB4" s="608"/>
      <c r="CD4" s="605" t="s">
        <v>233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234</v>
      </c>
      <c r="C5" s="610"/>
      <c r="D5" s="610"/>
      <c r="E5" s="610"/>
      <c r="F5" s="610"/>
      <c r="G5" s="610"/>
      <c r="H5" s="610"/>
      <c r="I5" s="610"/>
      <c r="J5" s="610"/>
      <c r="K5" s="610"/>
      <c r="L5" s="610"/>
      <c r="M5" s="610"/>
      <c r="N5" s="610"/>
      <c r="O5" s="610"/>
      <c r="P5" s="610"/>
      <c r="Q5" s="611"/>
      <c r="R5" s="612">
        <v>926651</v>
      </c>
      <c r="S5" s="613"/>
      <c r="T5" s="613"/>
      <c r="U5" s="613"/>
      <c r="V5" s="613"/>
      <c r="W5" s="613"/>
      <c r="X5" s="613"/>
      <c r="Y5" s="614"/>
      <c r="Z5" s="615">
        <v>11.3</v>
      </c>
      <c r="AA5" s="615"/>
      <c r="AB5" s="615"/>
      <c r="AC5" s="615"/>
      <c r="AD5" s="616">
        <v>926651</v>
      </c>
      <c r="AE5" s="616"/>
      <c r="AF5" s="616"/>
      <c r="AG5" s="616"/>
      <c r="AH5" s="616"/>
      <c r="AI5" s="616"/>
      <c r="AJ5" s="616"/>
      <c r="AK5" s="616"/>
      <c r="AL5" s="617">
        <v>21.9</v>
      </c>
      <c r="AM5" s="618"/>
      <c r="AN5" s="618"/>
      <c r="AO5" s="619"/>
      <c r="AP5" s="609" t="s">
        <v>235</v>
      </c>
      <c r="AQ5" s="610"/>
      <c r="AR5" s="610"/>
      <c r="AS5" s="610"/>
      <c r="AT5" s="610"/>
      <c r="AU5" s="610"/>
      <c r="AV5" s="610"/>
      <c r="AW5" s="610"/>
      <c r="AX5" s="610"/>
      <c r="AY5" s="610"/>
      <c r="AZ5" s="610"/>
      <c r="BA5" s="610"/>
      <c r="BB5" s="610"/>
      <c r="BC5" s="610"/>
      <c r="BD5" s="610"/>
      <c r="BE5" s="610"/>
      <c r="BF5" s="611"/>
      <c r="BG5" s="623">
        <v>922897</v>
      </c>
      <c r="BH5" s="624"/>
      <c r="BI5" s="624"/>
      <c r="BJ5" s="624"/>
      <c r="BK5" s="624"/>
      <c r="BL5" s="624"/>
      <c r="BM5" s="624"/>
      <c r="BN5" s="625"/>
      <c r="BO5" s="626">
        <v>99.6</v>
      </c>
      <c r="BP5" s="626"/>
      <c r="BQ5" s="626"/>
      <c r="BR5" s="626"/>
      <c r="BS5" s="627">
        <v>8048</v>
      </c>
      <c r="BT5" s="627"/>
      <c r="BU5" s="627"/>
      <c r="BV5" s="627"/>
      <c r="BW5" s="627"/>
      <c r="BX5" s="627"/>
      <c r="BY5" s="627"/>
      <c r="BZ5" s="627"/>
      <c r="CA5" s="627"/>
      <c r="CB5" s="631"/>
      <c r="CD5" s="605" t="s">
        <v>230</v>
      </c>
      <c r="CE5" s="606"/>
      <c r="CF5" s="606"/>
      <c r="CG5" s="606"/>
      <c r="CH5" s="606"/>
      <c r="CI5" s="606"/>
      <c r="CJ5" s="606"/>
      <c r="CK5" s="606"/>
      <c r="CL5" s="606"/>
      <c r="CM5" s="606"/>
      <c r="CN5" s="606"/>
      <c r="CO5" s="606"/>
      <c r="CP5" s="606"/>
      <c r="CQ5" s="607"/>
      <c r="CR5" s="605" t="s">
        <v>236</v>
      </c>
      <c r="CS5" s="606"/>
      <c r="CT5" s="606"/>
      <c r="CU5" s="606"/>
      <c r="CV5" s="606"/>
      <c r="CW5" s="606"/>
      <c r="CX5" s="606"/>
      <c r="CY5" s="607"/>
      <c r="CZ5" s="605" t="s">
        <v>228</v>
      </c>
      <c r="DA5" s="606"/>
      <c r="DB5" s="606"/>
      <c r="DC5" s="607"/>
      <c r="DD5" s="605" t="s">
        <v>237</v>
      </c>
      <c r="DE5" s="606"/>
      <c r="DF5" s="606"/>
      <c r="DG5" s="606"/>
      <c r="DH5" s="606"/>
      <c r="DI5" s="606"/>
      <c r="DJ5" s="606"/>
      <c r="DK5" s="606"/>
      <c r="DL5" s="606"/>
      <c r="DM5" s="606"/>
      <c r="DN5" s="606"/>
      <c r="DO5" s="606"/>
      <c r="DP5" s="607"/>
      <c r="DQ5" s="605" t="s">
        <v>238</v>
      </c>
      <c r="DR5" s="606"/>
      <c r="DS5" s="606"/>
      <c r="DT5" s="606"/>
      <c r="DU5" s="606"/>
      <c r="DV5" s="606"/>
      <c r="DW5" s="606"/>
      <c r="DX5" s="606"/>
      <c r="DY5" s="606"/>
      <c r="DZ5" s="606"/>
      <c r="EA5" s="606"/>
      <c r="EB5" s="606"/>
      <c r="EC5" s="607"/>
    </row>
    <row r="6" spans="2:143" ht="11.25" customHeight="1" x14ac:dyDescent="0.15">
      <c r="B6" s="620" t="s">
        <v>239</v>
      </c>
      <c r="C6" s="621"/>
      <c r="D6" s="621"/>
      <c r="E6" s="621"/>
      <c r="F6" s="621"/>
      <c r="G6" s="621"/>
      <c r="H6" s="621"/>
      <c r="I6" s="621"/>
      <c r="J6" s="621"/>
      <c r="K6" s="621"/>
      <c r="L6" s="621"/>
      <c r="M6" s="621"/>
      <c r="N6" s="621"/>
      <c r="O6" s="621"/>
      <c r="P6" s="621"/>
      <c r="Q6" s="622"/>
      <c r="R6" s="623">
        <v>157828</v>
      </c>
      <c r="S6" s="624"/>
      <c r="T6" s="624"/>
      <c r="U6" s="624"/>
      <c r="V6" s="624"/>
      <c r="W6" s="624"/>
      <c r="X6" s="624"/>
      <c r="Y6" s="625"/>
      <c r="Z6" s="626">
        <v>1.9</v>
      </c>
      <c r="AA6" s="626"/>
      <c r="AB6" s="626"/>
      <c r="AC6" s="626"/>
      <c r="AD6" s="627">
        <v>157828</v>
      </c>
      <c r="AE6" s="627"/>
      <c r="AF6" s="627"/>
      <c r="AG6" s="627"/>
      <c r="AH6" s="627"/>
      <c r="AI6" s="627"/>
      <c r="AJ6" s="627"/>
      <c r="AK6" s="627"/>
      <c r="AL6" s="628">
        <v>3.7</v>
      </c>
      <c r="AM6" s="629"/>
      <c r="AN6" s="629"/>
      <c r="AO6" s="630"/>
      <c r="AP6" s="620" t="s">
        <v>240</v>
      </c>
      <c r="AQ6" s="621"/>
      <c r="AR6" s="621"/>
      <c r="AS6" s="621"/>
      <c r="AT6" s="621"/>
      <c r="AU6" s="621"/>
      <c r="AV6" s="621"/>
      <c r="AW6" s="621"/>
      <c r="AX6" s="621"/>
      <c r="AY6" s="621"/>
      <c r="AZ6" s="621"/>
      <c r="BA6" s="621"/>
      <c r="BB6" s="621"/>
      <c r="BC6" s="621"/>
      <c r="BD6" s="621"/>
      <c r="BE6" s="621"/>
      <c r="BF6" s="622"/>
      <c r="BG6" s="623">
        <v>922897</v>
      </c>
      <c r="BH6" s="624"/>
      <c r="BI6" s="624"/>
      <c r="BJ6" s="624"/>
      <c r="BK6" s="624"/>
      <c r="BL6" s="624"/>
      <c r="BM6" s="624"/>
      <c r="BN6" s="625"/>
      <c r="BO6" s="626">
        <v>99.6</v>
      </c>
      <c r="BP6" s="626"/>
      <c r="BQ6" s="626"/>
      <c r="BR6" s="626"/>
      <c r="BS6" s="627">
        <v>8048</v>
      </c>
      <c r="BT6" s="627"/>
      <c r="BU6" s="627"/>
      <c r="BV6" s="627"/>
      <c r="BW6" s="627"/>
      <c r="BX6" s="627"/>
      <c r="BY6" s="627"/>
      <c r="BZ6" s="627"/>
      <c r="CA6" s="627"/>
      <c r="CB6" s="631"/>
      <c r="CD6" s="609" t="s">
        <v>241</v>
      </c>
      <c r="CE6" s="610"/>
      <c r="CF6" s="610"/>
      <c r="CG6" s="610"/>
      <c r="CH6" s="610"/>
      <c r="CI6" s="610"/>
      <c r="CJ6" s="610"/>
      <c r="CK6" s="610"/>
      <c r="CL6" s="610"/>
      <c r="CM6" s="610"/>
      <c r="CN6" s="610"/>
      <c r="CO6" s="610"/>
      <c r="CP6" s="610"/>
      <c r="CQ6" s="611"/>
      <c r="CR6" s="623">
        <v>85090</v>
      </c>
      <c r="CS6" s="624"/>
      <c r="CT6" s="624"/>
      <c r="CU6" s="624"/>
      <c r="CV6" s="624"/>
      <c r="CW6" s="624"/>
      <c r="CX6" s="624"/>
      <c r="CY6" s="625"/>
      <c r="CZ6" s="617">
        <v>1.1000000000000001</v>
      </c>
      <c r="DA6" s="618"/>
      <c r="DB6" s="618"/>
      <c r="DC6" s="634"/>
      <c r="DD6" s="632">
        <v>872</v>
      </c>
      <c r="DE6" s="624"/>
      <c r="DF6" s="624"/>
      <c r="DG6" s="624"/>
      <c r="DH6" s="624"/>
      <c r="DI6" s="624"/>
      <c r="DJ6" s="624"/>
      <c r="DK6" s="624"/>
      <c r="DL6" s="624"/>
      <c r="DM6" s="624"/>
      <c r="DN6" s="624"/>
      <c r="DO6" s="624"/>
      <c r="DP6" s="625"/>
      <c r="DQ6" s="632">
        <v>85090</v>
      </c>
      <c r="DR6" s="624"/>
      <c r="DS6" s="624"/>
      <c r="DT6" s="624"/>
      <c r="DU6" s="624"/>
      <c r="DV6" s="624"/>
      <c r="DW6" s="624"/>
      <c r="DX6" s="624"/>
      <c r="DY6" s="624"/>
      <c r="DZ6" s="624"/>
      <c r="EA6" s="624"/>
      <c r="EB6" s="624"/>
      <c r="EC6" s="633"/>
    </row>
    <row r="7" spans="2:143" ht="11.25" customHeight="1" x14ac:dyDescent="0.15">
      <c r="B7" s="620" t="s">
        <v>242</v>
      </c>
      <c r="C7" s="621"/>
      <c r="D7" s="621"/>
      <c r="E7" s="621"/>
      <c r="F7" s="621"/>
      <c r="G7" s="621"/>
      <c r="H7" s="621"/>
      <c r="I7" s="621"/>
      <c r="J7" s="621"/>
      <c r="K7" s="621"/>
      <c r="L7" s="621"/>
      <c r="M7" s="621"/>
      <c r="N7" s="621"/>
      <c r="O7" s="621"/>
      <c r="P7" s="621"/>
      <c r="Q7" s="622"/>
      <c r="R7" s="623">
        <v>376</v>
      </c>
      <c r="S7" s="624"/>
      <c r="T7" s="624"/>
      <c r="U7" s="624"/>
      <c r="V7" s="624"/>
      <c r="W7" s="624"/>
      <c r="X7" s="624"/>
      <c r="Y7" s="625"/>
      <c r="Z7" s="626">
        <v>0</v>
      </c>
      <c r="AA7" s="626"/>
      <c r="AB7" s="626"/>
      <c r="AC7" s="626"/>
      <c r="AD7" s="627">
        <v>376</v>
      </c>
      <c r="AE7" s="627"/>
      <c r="AF7" s="627"/>
      <c r="AG7" s="627"/>
      <c r="AH7" s="627"/>
      <c r="AI7" s="627"/>
      <c r="AJ7" s="627"/>
      <c r="AK7" s="627"/>
      <c r="AL7" s="628">
        <v>0</v>
      </c>
      <c r="AM7" s="629"/>
      <c r="AN7" s="629"/>
      <c r="AO7" s="630"/>
      <c r="AP7" s="620" t="s">
        <v>243</v>
      </c>
      <c r="AQ7" s="621"/>
      <c r="AR7" s="621"/>
      <c r="AS7" s="621"/>
      <c r="AT7" s="621"/>
      <c r="AU7" s="621"/>
      <c r="AV7" s="621"/>
      <c r="AW7" s="621"/>
      <c r="AX7" s="621"/>
      <c r="AY7" s="621"/>
      <c r="AZ7" s="621"/>
      <c r="BA7" s="621"/>
      <c r="BB7" s="621"/>
      <c r="BC7" s="621"/>
      <c r="BD7" s="621"/>
      <c r="BE7" s="621"/>
      <c r="BF7" s="622"/>
      <c r="BG7" s="623">
        <v>427101</v>
      </c>
      <c r="BH7" s="624"/>
      <c r="BI7" s="624"/>
      <c r="BJ7" s="624"/>
      <c r="BK7" s="624"/>
      <c r="BL7" s="624"/>
      <c r="BM7" s="624"/>
      <c r="BN7" s="625"/>
      <c r="BO7" s="626">
        <v>46.1</v>
      </c>
      <c r="BP7" s="626"/>
      <c r="BQ7" s="626"/>
      <c r="BR7" s="626"/>
      <c r="BS7" s="627">
        <v>8048</v>
      </c>
      <c r="BT7" s="627"/>
      <c r="BU7" s="627"/>
      <c r="BV7" s="627"/>
      <c r="BW7" s="627"/>
      <c r="BX7" s="627"/>
      <c r="BY7" s="627"/>
      <c r="BZ7" s="627"/>
      <c r="CA7" s="627"/>
      <c r="CB7" s="631"/>
      <c r="CD7" s="620" t="s">
        <v>244</v>
      </c>
      <c r="CE7" s="621"/>
      <c r="CF7" s="621"/>
      <c r="CG7" s="621"/>
      <c r="CH7" s="621"/>
      <c r="CI7" s="621"/>
      <c r="CJ7" s="621"/>
      <c r="CK7" s="621"/>
      <c r="CL7" s="621"/>
      <c r="CM7" s="621"/>
      <c r="CN7" s="621"/>
      <c r="CO7" s="621"/>
      <c r="CP7" s="621"/>
      <c r="CQ7" s="622"/>
      <c r="CR7" s="623">
        <v>1336088</v>
      </c>
      <c r="CS7" s="624"/>
      <c r="CT7" s="624"/>
      <c r="CU7" s="624"/>
      <c r="CV7" s="624"/>
      <c r="CW7" s="624"/>
      <c r="CX7" s="624"/>
      <c r="CY7" s="625"/>
      <c r="CZ7" s="626">
        <v>17.600000000000001</v>
      </c>
      <c r="DA7" s="626"/>
      <c r="DB7" s="626"/>
      <c r="DC7" s="626"/>
      <c r="DD7" s="632">
        <v>57740</v>
      </c>
      <c r="DE7" s="624"/>
      <c r="DF7" s="624"/>
      <c r="DG7" s="624"/>
      <c r="DH7" s="624"/>
      <c r="DI7" s="624"/>
      <c r="DJ7" s="624"/>
      <c r="DK7" s="624"/>
      <c r="DL7" s="624"/>
      <c r="DM7" s="624"/>
      <c r="DN7" s="624"/>
      <c r="DO7" s="624"/>
      <c r="DP7" s="625"/>
      <c r="DQ7" s="632">
        <v>1185596</v>
      </c>
      <c r="DR7" s="624"/>
      <c r="DS7" s="624"/>
      <c r="DT7" s="624"/>
      <c r="DU7" s="624"/>
      <c r="DV7" s="624"/>
      <c r="DW7" s="624"/>
      <c r="DX7" s="624"/>
      <c r="DY7" s="624"/>
      <c r="DZ7" s="624"/>
      <c r="EA7" s="624"/>
      <c r="EB7" s="624"/>
      <c r="EC7" s="633"/>
    </row>
    <row r="8" spans="2:143" ht="11.25" customHeight="1" x14ac:dyDescent="0.15">
      <c r="B8" s="620" t="s">
        <v>245</v>
      </c>
      <c r="C8" s="621"/>
      <c r="D8" s="621"/>
      <c r="E8" s="621"/>
      <c r="F8" s="621"/>
      <c r="G8" s="621"/>
      <c r="H8" s="621"/>
      <c r="I8" s="621"/>
      <c r="J8" s="621"/>
      <c r="K8" s="621"/>
      <c r="L8" s="621"/>
      <c r="M8" s="621"/>
      <c r="N8" s="621"/>
      <c r="O8" s="621"/>
      <c r="P8" s="621"/>
      <c r="Q8" s="622"/>
      <c r="R8" s="623">
        <v>2724</v>
      </c>
      <c r="S8" s="624"/>
      <c r="T8" s="624"/>
      <c r="U8" s="624"/>
      <c r="V8" s="624"/>
      <c r="W8" s="624"/>
      <c r="X8" s="624"/>
      <c r="Y8" s="625"/>
      <c r="Z8" s="626">
        <v>0</v>
      </c>
      <c r="AA8" s="626"/>
      <c r="AB8" s="626"/>
      <c r="AC8" s="626"/>
      <c r="AD8" s="627">
        <v>2724</v>
      </c>
      <c r="AE8" s="627"/>
      <c r="AF8" s="627"/>
      <c r="AG8" s="627"/>
      <c r="AH8" s="627"/>
      <c r="AI8" s="627"/>
      <c r="AJ8" s="627"/>
      <c r="AK8" s="627"/>
      <c r="AL8" s="628">
        <v>0.1</v>
      </c>
      <c r="AM8" s="629"/>
      <c r="AN8" s="629"/>
      <c r="AO8" s="630"/>
      <c r="AP8" s="620" t="s">
        <v>246</v>
      </c>
      <c r="AQ8" s="621"/>
      <c r="AR8" s="621"/>
      <c r="AS8" s="621"/>
      <c r="AT8" s="621"/>
      <c r="AU8" s="621"/>
      <c r="AV8" s="621"/>
      <c r="AW8" s="621"/>
      <c r="AX8" s="621"/>
      <c r="AY8" s="621"/>
      <c r="AZ8" s="621"/>
      <c r="BA8" s="621"/>
      <c r="BB8" s="621"/>
      <c r="BC8" s="621"/>
      <c r="BD8" s="621"/>
      <c r="BE8" s="621"/>
      <c r="BF8" s="622"/>
      <c r="BG8" s="623">
        <v>10031</v>
      </c>
      <c r="BH8" s="624"/>
      <c r="BI8" s="624"/>
      <c r="BJ8" s="624"/>
      <c r="BK8" s="624"/>
      <c r="BL8" s="624"/>
      <c r="BM8" s="624"/>
      <c r="BN8" s="625"/>
      <c r="BO8" s="626">
        <v>1.1000000000000001</v>
      </c>
      <c r="BP8" s="626"/>
      <c r="BQ8" s="626"/>
      <c r="BR8" s="626"/>
      <c r="BS8" s="627" t="s">
        <v>131</v>
      </c>
      <c r="BT8" s="627"/>
      <c r="BU8" s="627"/>
      <c r="BV8" s="627"/>
      <c r="BW8" s="627"/>
      <c r="BX8" s="627"/>
      <c r="BY8" s="627"/>
      <c r="BZ8" s="627"/>
      <c r="CA8" s="627"/>
      <c r="CB8" s="631"/>
      <c r="CD8" s="620" t="s">
        <v>247</v>
      </c>
      <c r="CE8" s="621"/>
      <c r="CF8" s="621"/>
      <c r="CG8" s="621"/>
      <c r="CH8" s="621"/>
      <c r="CI8" s="621"/>
      <c r="CJ8" s="621"/>
      <c r="CK8" s="621"/>
      <c r="CL8" s="621"/>
      <c r="CM8" s="621"/>
      <c r="CN8" s="621"/>
      <c r="CO8" s="621"/>
      <c r="CP8" s="621"/>
      <c r="CQ8" s="622"/>
      <c r="CR8" s="623">
        <v>977719</v>
      </c>
      <c r="CS8" s="624"/>
      <c r="CT8" s="624"/>
      <c r="CU8" s="624"/>
      <c r="CV8" s="624"/>
      <c r="CW8" s="624"/>
      <c r="CX8" s="624"/>
      <c r="CY8" s="625"/>
      <c r="CZ8" s="626">
        <v>12.9</v>
      </c>
      <c r="DA8" s="626"/>
      <c r="DB8" s="626"/>
      <c r="DC8" s="626"/>
      <c r="DD8" s="632">
        <v>7499</v>
      </c>
      <c r="DE8" s="624"/>
      <c r="DF8" s="624"/>
      <c r="DG8" s="624"/>
      <c r="DH8" s="624"/>
      <c r="DI8" s="624"/>
      <c r="DJ8" s="624"/>
      <c r="DK8" s="624"/>
      <c r="DL8" s="624"/>
      <c r="DM8" s="624"/>
      <c r="DN8" s="624"/>
      <c r="DO8" s="624"/>
      <c r="DP8" s="625"/>
      <c r="DQ8" s="632">
        <v>631865</v>
      </c>
      <c r="DR8" s="624"/>
      <c r="DS8" s="624"/>
      <c r="DT8" s="624"/>
      <c r="DU8" s="624"/>
      <c r="DV8" s="624"/>
      <c r="DW8" s="624"/>
      <c r="DX8" s="624"/>
      <c r="DY8" s="624"/>
      <c r="DZ8" s="624"/>
      <c r="EA8" s="624"/>
      <c r="EB8" s="624"/>
      <c r="EC8" s="633"/>
    </row>
    <row r="9" spans="2:143" ht="11.25" customHeight="1" x14ac:dyDescent="0.15">
      <c r="B9" s="620" t="s">
        <v>248</v>
      </c>
      <c r="C9" s="621"/>
      <c r="D9" s="621"/>
      <c r="E9" s="621"/>
      <c r="F9" s="621"/>
      <c r="G9" s="621"/>
      <c r="H9" s="621"/>
      <c r="I9" s="621"/>
      <c r="J9" s="621"/>
      <c r="K9" s="621"/>
      <c r="L9" s="621"/>
      <c r="M9" s="621"/>
      <c r="N9" s="621"/>
      <c r="O9" s="621"/>
      <c r="P9" s="621"/>
      <c r="Q9" s="622"/>
      <c r="R9" s="623">
        <v>2182</v>
      </c>
      <c r="S9" s="624"/>
      <c r="T9" s="624"/>
      <c r="U9" s="624"/>
      <c r="V9" s="624"/>
      <c r="W9" s="624"/>
      <c r="X9" s="624"/>
      <c r="Y9" s="625"/>
      <c r="Z9" s="626">
        <v>0</v>
      </c>
      <c r="AA9" s="626"/>
      <c r="AB9" s="626"/>
      <c r="AC9" s="626"/>
      <c r="AD9" s="627">
        <v>2182</v>
      </c>
      <c r="AE9" s="627"/>
      <c r="AF9" s="627"/>
      <c r="AG9" s="627"/>
      <c r="AH9" s="627"/>
      <c r="AI9" s="627"/>
      <c r="AJ9" s="627"/>
      <c r="AK9" s="627"/>
      <c r="AL9" s="628">
        <v>0.1</v>
      </c>
      <c r="AM9" s="629"/>
      <c r="AN9" s="629"/>
      <c r="AO9" s="630"/>
      <c r="AP9" s="620" t="s">
        <v>249</v>
      </c>
      <c r="AQ9" s="621"/>
      <c r="AR9" s="621"/>
      <c r="AS9" s="621"/>
      <c r="AT9" s="621"/>
      <c r="AU9" s="621"/>
      <c r="AV9" s="621"/>
      <c r="AW9" s="621"/>
      <c r="AX9" s="621"/>
      <c r="AY9" s="621"/>
      <c r="AZ9" s="621"/>
      <c r="BA9" s="621"/>
      <c r="BB9" s="621"/>
      <c r="BC9" s="621"/>
      <c r="BD9" s="621"/>
      <c r="BE9" s="621"/>
      <c r="BF9" s="622"/>
      <c r="BG9" s="623">
        <v>382744</v>
      </c>
      <c r="BH9" s="624"/>
      <c r="BI9" s="624"/>
      <c r="BJ9" s="624"/>
      <c r="BK9" s="624"/>
      <c r="BL9" s="624"/>
      <c r="BM9" s="624"/>
      <c r="BN9" s="625"/>
      <c r="BO9" s="626">
        <v>41.3</v>
      </c>
      <c r="BP9" s="626"/>
      <c r="BQ9" s="626"/>
      <c r="BR9" s="626"/>
      <c r="BS9" s="627" t="s">
        <v>131</v>
      </c>
      <c r="BT9" s="627"/>
      <c r="BU9" s="627"/>
      <c r="BV9" s="627"/>
      <c r="BW9" s="627"/>
      <c r="BX9" s="627"/>
      <c r="BY9" s="627"/>
      <c r="BZ9" s="627"/>
      <c r="CA9" s="627"/>
      <c r="CB9" s="631"/>
      <c r="CD9" s="620" t="s">
        <v>250</v>
      </c>
      <c r="CE9" s="621"/>
      <c r="CF9" s="621"/>
      <c r="CG9" s="621"/>
      <c r="CH9" s="621"/>
      <c r="CI9" s="621"/>
      <c r="CJ9" s="621"/>
      <c r="CK9" s="621"/>
      <c r="CL9" s="621"/>
      <c r="CM9" s="621"/>
      <c r="CN9" s="621"/>
      <c r="CO9" s="621"/>
      <c r="CP9" s="621"/>
      <c r="CQ9" s="622"/>
      <c r="CR9" s="623">
        <v>520377</v>
      </c>
      <c r="CS9" s="624"/>
      <c r="CT9" s="624"/>
      <c r="CU9" s="624"/>
      <c r="CV9" s="624"/>
      <c r="CW9" s="624"/>
      <c r="CX9" s="624"/>
      <c r="CY9" s="625"/>
      <c r="CZ9" s="626">
        <v>6.8</v>
      </c>
      <c r="DA9" s="626"/>
      <c r="DB9" s="626"/>
      <c r="DC9" s="626"/>
      <c r="DD9" s="632">
        <v>3784</v>
      </c>
      <c r="DE9" s="624"/>
      <c r="DF9" s="624"/>
      <c r="DG9" s="624"/>
      <c r="DH9" s="624"/>
      <c r="DI9" s="624"/>
      <c r="DJ9" s="624"/>
      <c r="DK9" s="624"/>
      <c r="DL9" s="624"/>
      <c r="DM9" s="624"/>
      <c r="DN9" s="624"/>
      <c r="DO9" s="624"/>
      <c r="DP9" s="625"/>
      <c r="DQ9" s="632">
        <v>415732</v>
      </c>
      <c r="DR9" s="624"/>
      <c r="DS9" s="624"/>
      <c r="DT9" s="624"/>
      <c r="DU9" s="624"/>
      <c r="DV9" s="624"/>
      <c r="DW9" s="624"/>
      <c r="DX9" s="624"/>
      <c r="DY9" s="624"/>
      <c r="DZ9" s="624"/>
      <c r="EA9" s="624"/>
      <c r="EB9" s="624"/>
      <c r="EC9" s="633"/>
    </row>
    <row r="10" spans="2:143" ht="11.25" customHeight="1" x14ac:dyDescent="0.15">
      <c r="B10" s="620" t="s">
        <v>251</v>
      </c>
      <c r="C10" s="621"/>
      <c r="D10" s="621"/>
      <c r="E10" s="621"/>
      <c r="F10" s="621"/>
      <c r="G10" s="621"/>
      <c r="H10" s="621"/>
      <c r="I10" s="621"/>
      <c r="J10" s="621"/>
      <c r="K10" s="621"/>
      <c r="L10" s="621"/>
      <c r="M10" s="621"/>
      <c r="N10" s="621"/>
      <c r="O10" s="621"/>
      <c r="P10" s="621"/>
      <c r="Q10" s="622"/>
      <c r="R10" s="623" t="s">
        <v>252</v>
      </c>
      <c r="S10" s="624"/>
      <c r="T10" s="624"/>
      <c r="U10" s="624"/>
      <c r="V10" s="624"/>
      <c r="W10" s="624"/>
      <c r="X10" s="624"/>
      <c r="Y10" s="625"/>
      <c r="Z10" s="626" t="s">
        <v>131</v>
      </c>
      <c r="AA10" s="626"/>
      <c r="AB10" s="626"/>
      <c r="AC10" s="626"/>
      <c r="AD10" s="627" t="s">
        <v>252</v>
      </c>
      <c r="AE10" s="627"/>
      <c r="AF10" s="627"/>
      <c r="AG10" s="627"/>
      <c r="AH10" s="627"/>
      <c r="AI10" s="627"/>
      <c r="AJ10" s="627"/>
      <c r="AK10" s="627"/>
      <c r="AL10" s="628" t="s">
        <v>252</v>
      </c>
      <c r="AM10" s="629"/>
      <c r="AN10" s="629"/>
      <c r="AO10" s="630"/>
      <c r="AP10" s="620" t="s">
        <v>253</v>
      </c>
      <c r="AQ10" s="621"/>
      <c r="AR10" s="621"/>
      <c r="AS10" s="621"/>
      <c r="AT10" s="621"/>
      <c r="AU10" s="621"/>
      <c r="AV10" s="621"/>
      <c r="AW10" s="621"/>
      <c r="AX10" s="621"/>
      <c r="AY10" s="621"/>
      <c r="AZ10" s="621"/>
      <c r="BA10" s="621"/>
      <c r="BB10" s="621"/>
      <c r="BC10" s="621"/>
      <c r="BD10" s="621"/>
      <c r="BE10" s="621"/>
      <c r="BF10" s="622"/>
      <c r="BG10" s="623">
        <v>14763</v>
      </c>
      <c r="BH10" s="624"/>
      <c r="BI10" s="624"/>
      <c r="BJ10" s="624"/>
      <c r="BK10" s="624"/>
      <c r="BL10" s="624"/>
      <c r="BM10" s="624"/>
      <c r="BN10" s="625"/>
      <c r="BO10" s="626">
        <v>1.6</v>
      </c>
      <c r="BP10" s="626"/>
      <c r="BQ10" s="626"/>
      <c r="BR10" s="626"/>
      <c r="BS10" s="627">
        <v>2461</v>
      </c>
      <c r="BT10" s="627"/>
      <c r="BU10" s="627"/>
      <c r="BV10" s="627"/>
      <c r="BW10" s="627"/>
      <c r="BX10" s="627"/>
      <c r="BY10" s="627"/>
      <c r="BZ10" s="627"/>
      <c r="CA10" s="627"/>
      <c r="CB10" s="631"/>
      <c r="CD10" s="620" t="s">
        <v>254</v>
      </c>
      <c r="CE10" s="621"/>
      <c r="CF10" s="621"/>
      <c r="CG10" s="621"/>
      <c r="CH10" s="621"/>
      <c r="CI10" s="621"/>
      <c r="CJ10" s="621"/>
      <c r="CK10" s="621"/>
      <c r="CL10" s="621"/>
      <c r="CM10" s="621"/>
      <c r="CN10" s="621"/>
      <c r="CO10" s="621"/>
      <c r="CP10" s="621"/>
      <c r="CQ10" s="622"/>
      <c r="CR10" s="623">
        <v>6517</v>
      </c>
      <c r="CS10" s="624"/>
      <c r="CT10" s="624"/>
      <c r="CU10" s="624"/>
      <c r="CV10" s="624"/>
      <c r="CW10" s="624"/>
      <c r="CX10" s="624"/>
      <c r="CY10" s="625"/>
      <c r="CZ10" s="626">
        <v>0.1</v>
      </c>
      <c r="DA10" s="626"/>
      <c r="DB10" s="626"/>
      <c r="DC10" s="626"/>
      <c r="DD10" s="632" t="s">
        <v>131</v>
      </c>
      <c r="DE10" s="624"/>
      <c r="DF10" s="624"/>
      <c r="DG10" s="624"/>
      <c r="DH10" s="624"/>
      <c r="DI10" s="624"/>
      <c r="DJ10" s="624"/>
      <c r="DK10" s="624"/>
      <c r="DL10" s="624"/>
      <c r="DM10" s="624"/>
      <c r="DN10" s="624"/>
      <c r="DO10" s="624"/>
      <c r="DP10" s="625"/>
      <c r="DQ10" s="632">
        <v>2517</v>
      </c>
      <c r="DR10" s="624"/>
      <c r="DS10" s="624"/>
      <c r="DT10" s="624"/>
      <c r="DU10" s="624"/>
      <c r="DV10" s="624"/>
      <c r="DW10" s="624"/>
      <c r="DX10" s="624"/>
      <c r="DY10" s="624"/>
      <c r="DZ10" s="624"/>
      <c r="EA10" s="624"/>
      <c r="EB10" s="624"/>
      <c r="EC10" s="633"/>
    </row>
    <row r="11" spans="2:143" ht="11.25" customHeight="1" x14ac:dyDescent="0.15">
      <c r="B11" s="620" t="s">
        <v>255</v>
      </c>
      <c r="C11" s="621"/>
      <c r="D11" s="621"/>
      <c r="E11" s="621"/>
      <c r="F11" s="621"/>
      <c r="G11" s="621"/>
      <c r="H11" s="621"/>
      <c r="I11" s="621"/>
      <c r="J11" s="621"/>
      <c r="K11" s="621"/>
      <c r="L11" s="621"/>
      <c r="M11" s="621"/>
      <c r="N11" s="621"/>
      <c r="O11" s="621"/>
      <c r="P11" s="621"/>
      <c r="Q11" s="622"/>
      <c r="R11" s="623">
        <v>139739</v>
      </c>
      <c r="S11" s="624"/>
      <c r="T11" s="624"/>
      <c r="U11" s="624"/>
      <c r="V11" s="624"/>
      <c r="W11" s="624"/>
      <c r="X11" s="624"/>
      <c r="Y11" s="625"/>
      <c r="Z11" s="628">
        <v>1.7</v>
      </c>
      <c r="AA11" s="629"/>
      <c r="AB11" s="629"/>
      <c r="AC11" s="635"/>
      <c r="AD11" s="632">
        <v>139739</v>
      </c>
      <c r="AE11" s="624"/>
      <c r="AF11" s="624"/>
      <c r="AG11" s="624"/>
      <c r="AH11" s="624"/>
      <c r="AI11" s="624"/>
      <c r="AJ11" s="624"/>
      <c r="AK11" s="625"/>
      <c r="AL11" s="628">
        <v>3.3</v>
      </c>
      <c r="AM11" s="629"/>
      <c r="AN11" s="629"/>
      <c r="AO11" s="630"/>
      <c r="AP11" s="620" t="s">
        <v>256</v>
      </c>
      <c r="AQ11" s="621"/>
      <c r="AR11" s="621"/>
      <c r="AS11" s="621"/>
      <c r="AT11" s="621"/>
      <c r="AU11" s="621"/>
      <c r="AV11" s="621"/>
      <c r="AW11" s="621"/>
      <c r="AX11" s="621"/>
      <c r="AY11" s="621"/>
      <c r="AZ11" s="621"/>
      <c r="BA11" s="621"/>
      <c r="BB11" s="621"/>
      <c r="BC11" s="621"/>
      <c r="BD11" s="621"/>
      <c r="BE11" s="621"/>
      <c r="BF11" s="622"/>
      <c r="BG11" s="623">
        <v>19563</v>
      </c>
      <c r="BH11" s="624"/>
      <c r="BI11" s="624"/>
      <c r="BJ11" s="624"/>
      <c r="BK11" s="624"/>
      <c r="BL11" s="624"/>
      <c r="BM11" s="624"/>
      <c r="BN11" s="625"/>
      <c r="BO11" s="626">
        <v>2.1</v>
      </c>
      <c r="BP11" s="626"/>
      <c r="BQ11" s="626"/>
      <c r="BR11" s="626"/>
      <c r="BS11" s="627">
        <v>5587</v>
      </c>
      <c r="BT11" s="627"/>
      <c r="BU11" s="627"/>
      <c r="BV11" s="627"/>
      <c r="BW11" s="627"/>
      <c r="BX11" s="627"/>
      <c r="BY11" s="627"/>
      <c r="BZ11" s="627"/>
      <c r="CA11" s="627"/>
      <c r="CB11" s="631"/>
      <c r="CD11" s="620" t="s">
        <v>257</v>
      </c>
      <c r="CE11" s="621"/>
      <c r="CF11" s="621"/>
      <c r="CG11" s="621"/>
      <c r="CH11" s="621"/>
      <c r="CI11" s="621"/>
      <c r="CJ11" s="621"/>
      <c r="CK11" s="621"/>
      <c r="CL11" s="621"/>
      <c r="CM11" s="621"/>
      <c r="CN11" s="621"/>
      <c r="CO11" s="621"/>
      <c r="CP11" s="621"/>
      <c r="CQ11" s="622"/>
      <c r="CR11" s="623">
        <v>1689244</v>
      </c>
      <c r="CS11" s="624"/>
      <c r="CT11" s="624"/>
      <c r="CU11" s="624"/>
      <c r="CV11" s="624"/>
      <c r="CW11" s="624"/>
      <c r="CX11" s="624"/>
      <c r="CY11" s="625"/>
      <c r="CZ11" s="626">
        <v>22.2</v>
      </c>
      <c r="DA11" s="626"/>
      <c r="DB11" s="626"/>
      <c r="DC11" s="626"/>
      <c r="DD11" s="632">
        <v>235104</v>
      </c>
      <c r="DE11" s="624"/>
      <c r="DF11" s="624"/>
      <c r="DG11" s="624"/>
      <c r="DH11" s="624"/>
      <c r="DI11" s="624"/>
      <c r="DJ11" s="624"/>
      <c r="DK11" s="624"/>
      <c r="DL11" s="624"/>
      <c r="DM11" s="624"/>
      <c r="DN11" s="624"/>
      <c r="DO11" s="624"/>
      <c r="DP11" s="625"/>
      <c r="DQ11" s="632">
        <v>560956</v>
      </c>
      <c r="DR11" s="624"/>
      <c r="DS11" s="624"/>
      <c r="DT11" s="624"/>
      <c r="DU11" s="624"/>
      <c r="DV11" s="624"/>
      <c r="DW11" s="624"/>
      <c r="DX11" s="624"/>
      <c r="DY11" s="624"/>
      <c r="DZ11" s="624"/>
      <c r="EA11" s="624"/>
      <c r="EB11" s="624"/>
      <c r="EC11" s="633"/>
    </row>
    <row r="12" spans="2:143" ht="11.25" customHeight="1" x14ac:dyDescent="0.15">
      <c r="B12" s="620" t="s">
        <v>258</v>
      </c>
      <c r="C12" s="621"/>
      <c r="D12" s="621"/>
      <c r="E12" s="621"/>
      <c r="F12" s="621"/>
      <c r="G12" s="621"/>
      <c r="H12" s="621"/>
      <c r="I12" s="621"/>
      <c r="J12" s="621"/>
      <c r="K12" s="621"/>
      <c r="L12" s="621"/>
      <c r="M12" s="621"/>
      <c r="N12" s="621"/>
      <c r="O12" s="621"/>
      <c r="P12" s="621"/>
      <c r="Q12" s="622"/>
      <c r="R12" s="623" t="s">
        <v>252</v>
      </c>
      <c r="S12" s="624"/>
      <c r="T12" s="624"/>
      <c r="U12" s="624"/>
      <c r="V12" s="624"/>
      <c r="W12" s="624"/>
      <c r="X12" s="624"/>
      <c r="Y12" s="625"/>
      <c r="Z12" s="626" t="s">
        <v>252</v>
      </c>
      <c r="AA12" s="626"/>
      <c r="AB12" s="626"/>
      <c r="AC12" s="626"/>
      <c r="AD12" s="627" t="s">
        <v>252</v>
      </c>
      <c r="AE12" s="627"/>
      <c r="AF12" s="627"/>
      <c r="AG12" s="627"/>
      <c r="AH12" s="627"/>
      <c r="AI12" s="627"/>
      <c r="AJ12" s="627"/>
      <c r="AK12" s="627"/>
      <c r="AL12" s="628" t="s">
        <v>131</v>
      </c>
      <c r="AM12" s="629"/>
      <c r="AN12" s="629"/>
      <c r="AO12" s="630"/>
      <c r="AP12" s="620" t="s">
        <v>259</v>
      </c>
      <c r="AQ12" s="621"/>
      <c r="AR12" s="621"/>
      <c r="AS12" s="621"/>
      <c r="AT12" s="621"/>
      <c r="AU12" s="621"/>
      <c r="AV12" s="621"/>
      <c r="AW12" s="621"/>
      <c r="AX12" s="621"/>
      <c r="AY12" s="621"/>
      <c r="AZ12" s="621"/>
      <c r="BA12" s="621"/>
      <c r="BB12" s="621"/>
      <c r="BC12" s="621"/>
      <c r="BD12" s="621"/>
      <c r="BE12" s="621"/>
      <c r="BF12" s="622"/>
      <c r="BG12" s="623">
        <v>431563</v>
      </c>
      <c r="BH12" s="624"/>
      <c r="BI12" s="624"/>
      <c r="BJ12" s="624"/>
      <c r="BK12" s="624"/>
      <c r="BL12" s="624"/>
      <c r="BM12" s="624"/>
      <c r="BN12" s="625"/>
      <c r="BO12" s="626">
        <v>46.6</v>
      </c>
      <c r="BP12" s="626"/>
      <c r="BQ12" s="626"/>
      <c r="BR12" s="626"/>
      <c r="BS12" s="627" t="s">
        <v>252</v>
      </c>
      <c r="BT12" s="627"/>
      <c r="BU12" s="627"/>
      <c r="BV12" s="627"/>
      <c r="BW12" s="627"/>
      <c r="BX12" s="627"/>
      <c r="BY12" s="627"/>
      <c r="BZ12" s="627"/>
      <c r="CA12" s="627"/>
      <c r="CB12" s="631"/>
      <c r="CD12" s="620" t="s">
        <v>260</v>
      </c>
      <c r="CE12" s="621"/>
      <c r="CF12" s="621"/>
      <c r="CG12" s="621"/>
      <c r="CH12" s="621"/>
      <c r="CI12" s="621"/>
      <c r="CJ12" s="621"/>
      <c r="CK12" s="621"/>
      <c r="CL12" s="621"/>
      <c r="CM12" s="621"/>
      <c r="CN12" s="621"/>
      <c r="CO12" s="621"/>
      <c r="CP12" s="621"/>
      <c r="CQ12" s="622"/>
      <c r="CR12" s="623">
        <v>474014</v>
      </c>
      <c r="CS12" s="624"/>
      <c r="CT12" s="624"/>
      <c r="CU12" s="624"/>
      <c r="CV12" s="624"/>
      <c r="CW12" s="624"/>
      <c r="CX12" s="624"/>
      <c r="CY12" s="625"/>
      <c r="CZ12" s="626">
        <v>6.2</v>
      </c>
      <c r="DA12" s="626"/>
      <c r="DB12" s="626"/>
      <c r="DC12" s="626"/>
      <c r="DD12" s="632">
        <v>3049</v>
      </c>
      <c r="DE12" s="624"/>
      <c r="DF12" s="624"/>
      <c r="DG12" s="624"/>
      <c r="DH12" s="624"/>
      <c r="DI12" s="624"/>
      <c r="DJ12" s="624"/>
      <c r="DK12" s="624"/>
      <c r="DL12" s="624"/>
      <c r="DM12" s="624"/>
      <c r="DN12" s="624"/>
      <c r="DO12" s="624"/>
      <c r="DP12" s="625"/>
      <c r="DQ12" s="632">
        <v>191530</v>
      </c>
      <c r="DR12" s="624"/>
      <c r="DS12" s="624"/>
      <c r="DT12" s="624"/>
      <c r="DU12" s="624"/>
      <c r="DV12" s="624"/>
      <c r="DW12" s="624"/>
      <c r="DX12" s="624"/>
      <c r="DY12" s="624"/>
      <c r="DZ12" s="624"/>
      <c r="EA12" s="624"/>
      <c r="EB12" s="624"/>
      <c r="EC12" s="633"/>
    </row>
    <row r="13" spans="2:143" ht="11.25" customHeight="1" x14ac:dyDescent="0.15">
      <c r="B13" s="620" t="s">
        <v>261</v>
      </c>
      <c r="C13" s="621"/>
      <c r="D13" s="621"/>
      <c r="E13" s="621"/>
      <c r="F13" s="621"/>
      <c r="G13" s="621"/>
      <c r="H13" s="621"/>
      <c r="I13" s="621"/>
      <c r="J13" s="621"/>
      <c r="K13" s="621"/>
      <c r="L13" s="621"/>
      <c r="M13" s="621"/>
      <c r="N13" s="621"/>
      <c r="O13" s="621"/>
      <c r="P13" s="621"/>
      <c r="Q13" s="622"/>
      <c r="R13" s="623" t="s">
        <v>252</v>
      </c>
      <c r="S13" s="624"/>
      <c r="T13" s="624"/>
      <c r="U13" s="624"/>
      <c r="V13" s="624"/>
      <c r="W13" s="624"/>
      <c r="X13" s="624"/>
      <c r="Y13" s="625"/>
      <c r="Z13" s="626" t="s">
        <v>131</v>
      </c>
      <c r="AA13" s="626"/>
      <c r="AB13" s="626"/>
      <c r="AC13" s="626"/>
      <c r="AD13" s="627" t="s">
        <v>131</v>
      </c>
      <c r="AE13" s="627"/>
      <c r="AF13" s="627"/>
      <c r="AG13" s="627"/>
      <c r="AH13" s="627"/>
      <c r="AI13" s="627"/>
      <c r="AJ13" s="627"/>
      <c r="AK13" s="627"/>
      <c r="AL13" s="628" t="s">
        <v>131</v>
      </c>
      <c r="AM13" s="629"/>
      <c r="AN13" s="629"/>
      <c r="AO13" s="630"/>
      <c r="AP13" s="620" t="s">
        <v>262</v>
      </c>
      <c r="AQ13" s="621"/>
      <c r="AR13" s="621"/>
      <c r="AS13" s="621"/>
      <c r="AT13" s="621"/>
      <c r="AU13" s="621"/>
      <c r="AV13" s="621"/>
      <c r="AW13" s="621"/>
      <c r="AX13" s="621"/>
      <c r="AY13" s="621"/>
      <c r="AZ13" s="621"/>
      <c r="BA13" s="621"/>
      <c r="BB13" s="621"/>
      <c r="BC13" s="621"/>
      <c r="BD13" s="621"/>
      <c r="BE13" s="621"/>
      <c r="BF13" s="622"/>
      <c r="BG13" s="623">
        <v>423606</v>
      </c>
      <c r="BH13" s="624"/>
      <c r="BI13" s="624"/>
      <c r="BJ13" s="624"/>
      <c r="BK13" s="624"/>
      <c r="BL13" s="624"/>
      <c r="BM13" s="624"/>
      <c r="BN13" s="625"/>
      <c r="BO13" s="626">
        <v>45.7</v>
      </c>
      <c r="BP13" s="626"/>
      <c r="BQ13" s="626"/>
      <c r="BR13" s="626"/>
      <c r="BS13" s="627" t="s">
        <v>131</v>
      </c>
      <c r="BT13" s="627"/>
      <c r="BU13" s="627"/>
      <c r="BV13" s="627"/>
      <c r="BW13" s="627"/>
      <c r="BX13" s="627"/>
      <c r="BY13" s="627"/>
      <c r="BZ13" s="627"/>
      <c r="CA13" s="627"/>
      <c r="CB13" s="631"/>
      <c r="CD13" s="620" t="s">
        <v>263</v>
      </c>
      <c r="CE13" s="621"/>
      <c r="CF13" s="621"/>
      <c r="CG13" s="621"/>
      <c r="CH13" s="621"/>
      <c r="CI13" s="621"/>
      <c r="CJ13" s="621"/>
      <c r="CK13" s="621"/>
      <c r="CL13" s="621"/>
      <c r="CM13" s="621"/>
      <c r="CN13" s="621"/>
      <c r="CO13" s="621"/>
      <c r="CP13" s="621"/>
      <c r="CQ13" s="622"/>
      <c r="CR13" s="623">
        <v>549335</v>
      </c>
      <c r="CS13" s="624"/>
      <c r="CT13" s="624"/>
      <c r="CU13" s="624"/>
      <c r="CV13" s="624"/>
      <c r="CW13" s="624"/>
      <c r="CX13" s="624"/>
      <c r="CY13" s="625"/>
      <c r="CZ13" s="626">
        <v>7.2</v>
      </c>
      <c r="DA13" s="626"/>
      <c r="DB13" s="626"/>
      <c r="DC13" s="626"/>
      <c r="DD13" s="632">
        <v>240687</v>
      </c>
      <c r="DE13" s="624"/>
      <c r="DF13" s="624"/>
      <c r="DG13" s="624"/>
      <c r="DH13" s="624"/>
      <c r="DI13" s="624"/>
      <c r="DJ13" s="624"/>
      <c r="DK13" s="624"/>
      <c r="DL13" s="624"/>
      <c r="DM13" s="624"/>
      <c r="DN13" s="624"/>
      <c r="DO13" s="624"/>
      <c r="DP13" s="625"/>
      <c r="DQ13" s="632">
        <v>347485</v>
      </c>
      <c r="DR13" s="624"/>
      <c r="DS13" s="624"/>
      <c r="DT13" s="624"/>
      <c r="DU13" s="624"/>
      <c r="DV13" s="624"/>
      <c r="DW13" s="624"/>
      <c r="DX13" s="624"/>
      <c r="DY13" s="624"/>
      <c r="DZ13" s="624"/>
      <c r="EA13" s="624"/>
      <c r="EB13" s="624"/>
      <c r="EC13" s="633"/>
    </row>
    <row r="14" spans="2:143" ht="11.25" customHeight="1" x14ac:dyDescent="0.15">
      <c r="B14" s="620" t="s">
        <v>264</v>
      </c>
      <c r="C14" s="621"/>
      <c r="D14" s="621"/>
      <c r="E14" s="621"/>
      <c r="F14" s="621"/>
      <c r="G14" s="621"/>
      <c r="H14" s="621"/>
      <c r="I14" s="621"/>
      <c r="J14" s="621"/>
      <c r="K14" s="621"/>
      <c r="L14" s="621"/>
      <c r="M14" s="621"/>
      <c r="N14" s="621"/>
      <c r="O14" s="621"/>
      <c r="P14" s="621"/>
      <c r="Q14" s="622"/>
      <c r="R14" s="623" t="s">
        <v>131</v>
      </c>
      <c r="S14" s="624"/>
      <c r="T14" s="624"/>
      <c r="U14" s="624"/>
      <c r="V14" s="624"/>
      <c r="W14" s="624"/>
      <c r="X14" s="624"/>
      <c r="Y14" s="625"/>
      <c r="Z14" s="626" t="s">
        <v>131</v>
      </c>
      <c r="AA14" s="626"/>
      <c r="AB14" s="626"/>
      <c r="AC14" s="626"/>
      <c r="AD14" s="627" t="s">
        <v>131</v>
      </c>
      <c r="AE14" s="627"/>
      <c r="AF14" s="627"/>
      <c r="AG14" s="627"/>
      <c r="AH14" s="627"/>
      <c r="AI14" s="627"/>
      <c r="AJ14" s="627"/>
      <c r="AK14" s="627"/>
      <c r="AL14" s="628" t="s">
        <v>131</v>
      </c>
      <c r="AM14" s="629"/>
      <c r="AN14" s="629"/>
      <c r="AO14" s="630"/>
      <c r="AP14" s="620" t="s">
        <v>265</v>
      </c>
      <c r="AQ14" s="621"/>
      <c r="AR14" s="621"/>
      <c r="AS14" s="621"/>
      <c r="AT14" s="621"/>
      <c r="AU14" s="621"/>
      <c r="AV14" s="621"/>
      <c r="AW14" s="621"/>
      <c r="AX14" s="621"/>
      <c r="AY14" s="621"/>
      <c r="AZ14" s="621"/>
      <c r="BA14" s="621"/>
      <c r="BB14" s="621"/>
      <c r="BC14" s="621"/>
      <c r="BD14" s="621"/>
      <c r="BE14" s="621"/>
      <c r="BF14" s="622"/>
      <c r="BG14" s="623">
        <v>21684</v>
      </c>
      <c r="BH14" s="624"/>
      <c r="BI14" s="624"/>
      <c r="BJ14" s="624"/>
      <c r="BK14" s="624"/>
      <c r="BL14" s="624"/>
      <c r="BM14" s="624"/>
      <c r="BN14" s="625"/>
      <c r="BO14" s="626">
        <v>2.2999999999999998</v>
      </c>
      <c r="BP14" s="626"/>
      <c r="BQ14" s="626"/>
      <c r="BR14" s="626"/>
      <c r="BS14" s="627" t="s">
        <v>131</v>
      </c>
      <c r="BT14" s="627"/>
      <c r="BU14" s="627"/>
      <c r="BV14" s="627"/>
      <c r="BW14" s="627"/>
      <c r="BX14" s="627"/>
      <c r="BY14" s="627"/>
      <c r="BZ14" s="627"/>
      <c r="CA14" s="627"/>
      <c r="CB14" s="631"/>
      <c r="CD14" s="620" t="s">
        <v>266</v>
      </c>
      <c r="CE14" s="621"/>
      <c r="CF14" s="621"/>
      <c r="CG14" s="621"/>
      <c r="CH14" s="621"/>
      <c r="CI14" s="621"/>
      <c r="CJ14" s="621"/>
      <c r="CK14" s="621"/>
      <c r="CL14" s="621"/>
      <c r="CM14" s="621"/>
      <c r="CN14" s="621"/>
      <c r="CO14" s="621"/>
      <c r="CP14" s="621"/>
      <c r="CQ14" s="622"/>
      <c r="CR14" s="623">
        <v>212790</v>
      </c>
      <c r="CS14" s="624"/>
      <c r="CT14" s="624"/>
      <c r="CU14" s="624"/>
      <c r="CV14" s="624"/>
      <c r="CW14" s="624"/>
      <c r="CX14" s="624"/>
      <c r="CY14" s="625"/>
      <c r="CZ14" s="626">
        <v>2.8</v>
      </c>
      <c r="DA14" s="626"/>
      <c r="DB14" s="626"/>
      <c r="DC14" s="626"/>
      <c r="DD14" s="632">
        <v>2635</v>
      </c>
      <c r="DE14" s="624"/>
      <c r="DF14" s="624"/>
      <c r="DG14" s="624"/>
      <c r="DH14" s="624"/>
      <c r="DI14" s="624"/>
      <c r="DJ14" s="624"/>
      <c r="DK14" s="624"/>
      <c r="DL14" s="624"/>
      <c r="DM14" s="624"/>
      <c r="DN14" s="624"/>
      <c r="DO14" s="624"/>
      <c r="DP14" s="625"/>
      <c r="DQ14" s="632">
        <v>196440</v>
      </c>
      <c r="DR14" s="624"/>
      <c r="DS14" s="624"/>
      <c r="DT14" s="624"/>
      <c r="DU14" s="624"/>
      <c r="DV14" s="624"/>
      <c r="DW14" s="624"/>
      <c r="DX14" s="624"/>
      <c r="DY14" s="624"/>
      <c r="DZ14" s="624"/>
      <c r="EA14" s="624"/>
      <c r="EB14" s="624"/>
      <c r="EC14" s="633"/>
    </row>
    <row r="15" spans="2:143" ht="11.25" customHeight="1" x14ac:dyDescent="0.15">
      <c r="B15" s="620" t="s">
        <v>267</v>
      </c>
      <c r="C15" s="621"/>
      <c r="D15" s="621"/>
      <c r="E15" s="621"/>
      <c r="F15" s="621"/>
      <c r="G15" s="621"/>
      <c r="H15" s="621"/>
      <c r="I15" s="621"/>
      <c r="J15" s="621"/>
      <c r="K15" s="621"/>
      <c r="L15" s="621"/>
      <c r="M15" s="621"/>
      <c r="N15" s="621"/>
      <c r="O15" s="621"/>
      <c r="P15" s="621"/>
      <c r="Q15" s="622"/>
      <c r="R15" s="623" t="s">
        <v>252</v>
      </c>
      <c r="S15" s="624"/>
      <c r="T15" s="624"/>
      <c r="U15" s="624"/>
      <c r="V15" s="624"/>
      <c r="W15" s="624"/>
      <c r="X15" s="624"/>
      <c r="Y15" s="625"/>
      <c r="Z15" s="626" t="s">
        <v>252</v>
      </c>
      <c r="AA15" s="626"/>
      <c r="AB15" s="626"/>
      <c r="AC15" s="626"/>
      <c r="AD15" s="627" t="s">
        <v>131</v>
      </c>
      <c r="AE15" s="627"/>
      <c r="AF15" s="627"/>
      <c r="AG15" s="627"/>
      <c r="AH15" s="627"/>
      <c r="AI15" s="627"/>
      <c r="AJ15" s="627"/>
      <c r="AK15" s="627"/>
      <c r="AL15" s="628" t="s">
        <v>252</v>
      </c>
      <c r="AM15" s="629"/>
      <c r="AN15" s="629"/>
      <c r="AO15" s="630"/>
      <c r="AP15" s="620" t="s">
        <v>268</v>
      </c>
      <c r="AQ15" s="621"/>
      <c r="AR15" s="621"/>
      <c r="AS15" s="621"/>
      <c r="AT15" s="621"/>
      <c r="AU15" s="621"/>
      <c r="AV15" s="621"/>
      <c r="AW15" s="621"/>
      <c r="AX15" s="621"/>
      <c r="AY15" s="621"/>
      <c r="AZ15" s="621"/>
      <c r="BA15" s="621"/>
      <c r="BB15" s="621"/>
      <c r="BC15" s="621"/>
      <c r="BD15" s="621"/>
      <c r="BE15" s="621"/>
      <c r="BF15" s="622"/>
      <c r="BG15" s="623">
        <v>42549</v>
      </c>
      <c r="BH15" s="624"/>
      <c r="BI15" s="624"/>
      <c r="BJ15" s="624"/>
      <c r="BK15" s="624"/>
      <c r="BL15" s="624"/>
      <c r="BM15" s="624"/>
      <c r="BN15" s="625"/>
      <c r="BO15" s="626">
        <v>4.5999999999999996</v>
      </c>
      <c r="BP15" s="626"/>
      <c r="BQ15" s="626"/>
      <c r="BR15" s="626"/>
      <c r="BS15" s="627" t="s">
        <v>131</v>
      </c>
      <c r="BT15" s="627"/>
      <c r="BU15" s="627"/>
      <c r="BV15" s="627"/>
      <c r="BW15" s="627"/>
      <c r="BX15" s="627"/>
      <c r="BY15" s="627"/>
      <c r="BZ15" s="627"/>
      <c r="CA15" s="627"/>
      <c r="CB15" s="631"/>
      <c r="CD15" s="620" t="s">
        <v>269</v>
      </c>
      <c r="CE15" s="621"/>
      <c r="CF15" s="621"/>
      <c r="CG15" s="621"/>
      <c r="CH15" s="621"/>
      <c r="CI15" s="621"/>
      <c r="CJ15" s="621"/>
      <c r="CK15" s="621"/>
      <c r="CL15" s="621"/>
      <c r="CM15" s="621"/>
      <c r="CN15" s="621"/>
      <c r="CO15" s="621"/>
      <c r="CP15" s="621"/>
      <c r="CQ15" s="622"/>
      <c r="CR15" s="623">
        <v>839155</v>
      </c>
      <c r="CS15" s="624"/>
      <c r="CT15" s="624"/>
      <c r="CU15" s="624"/>
      <c r="CV15" s="624"/>
      <c r="CW15" s="624"/>
      <c r="CX15" s="624"/>
      <c r="CY15" s="625"/>
      <c r="CZ15" s="626">
        <v>11</v>
      </c>
      <c r="DA15" s="626"/>
      <c r="DB15" s="626"/>
      <c r="DC15" s="626"/>
      <c r="DD15" s="632">
        <v>178312</v>
      </c>
      <c r="DE15" s="624"/>
      <c r="DF15" s="624"/>
      <c r="DG15" s="624"/>
      <c r="DH15" s="624"/>
      <c r="DI15" s="624"/>
      <c r="DJ15" s="624"/>
      <c r="DK15" s="624"/>
      <c r="DL15" s="624"/>
      <c r="DM15" s="624"/>
      <c r="DN15" s="624"/>
      <c r="DO15" s="624"/>
      <c r="DP15" s="625"/>
      <c r="DQ15" s="632">
        <v>567362</v>
      </c>
      <c r="DR15" s="624"/>
      <c r="DS15" s="624"/>
      <c r="DT15" s="624"/>
      <c r="DU15" s="624"/>
      <c r="DV15" s="624"/>
      <c r="DW15" s="624"/>
      <c r="DX15" s="624"/>
      <c r="DY15" s="624"/>
      <c r="DZ15" s="624"/>
      <c r="EA15" s="624"/>
      <c r="EB15" s="624"/>
      <c r="EC15" s="633"/>
    </row>
    <row r="16" spans="2:143" ht="11.25" customHeight="1" x14ac:dyDescent="0.15">
      <c r="B16" s="620" t="s">
        <v>270</v>
      </c>
      <c r="C16" s="621"/>
      <c r="D16" s="621"/>
      <c r="E16" s="621"/>
      <c r="F16" s="621"/>
      <c r="G16" s="621"/>
      <c r="H16" s="621"/>
      <c r="I16" s="621"/>
      <c r="J16" s="621"/>
      <c r="K16" s="621"/>
      <c r="L16" s="621"/>
      <c r="M16" s="621"/>
      <c r="N16" s="621"/>
      <c r="O16" s="621"/>
      <c r="P16" s="621"/>
      <c r="Q16" s="622"/>
      <c r="R16" s="623">
        <v>13866</v>
      </c>
      <c r="S16" s="624"/>
      <c r="T16" s="624"/>
      <c r="U16" s="624"/>
      <c r="V16" s="624"/>
      <c r="W16" s="624"/>
      <c r="X16" s="624"/>
      <c r="Y16" s="625"/>
      <c r="Z16" s="626">
        <v>0.2</v>
      </c>
      <c r="AA16" s="626"/>
      <c r="AB16" s="626"/>
      <c r="AC16" s="626"/>
      <c r="AD16" s="627">
        <v>13866</v>
      </c>
      <c r="AE16" s="627"/>
      <c r="AF16" s="627"/>
      <c r="AG16" s="627"/>
      <c r="AH16" s="627"/>
      <c r="AI16" s="627"/>
      <c r="AJ16" s="627"/>
      <c r="AK16" s="627"/>
      <c r="AL16" s="628">
        <v>0.3</v>
      </c>
      <c r="AM16" s="629"/>
      <c r="AN16" s="629"/>
      <c r="AO16" s="630"/>
      <c r="AP16" s="620" t="s">
        <v>271</v>
      </c>
      <c r="AQ16" s="621"/>
      <c r="AR16" s="621"/>
      <c r="AS16" s="621"/>
      <c r="AT16" s="621"/>
      <c r="AU16" s="621"/>
      <c r="AV16" s="621"/>
      <c r="AW16" s="621"/>
      <c r="AX16" s="621"/>
      <c r="AY16" s="621"/>
      <c r="AZ16" s="621"/>
      <c r="BA16" s="621"/>
      <c r="BB16" s="621"/>
      <c r="BC16" s="621"/>
      <c r="BD16" s="621"/>
      <c r="BE16" s="621"/>
      <c r="BF16" s="622"/>
      <c r="BG16" s="623" t="s">
        <v>131</v>
      </c>
      <c r="BH16" s="624"/>
      <c r="BI16" s="624"/>
      <c r="BJ16" s="624"/>
      <c r="BK16" s="624"/>
      <c r="BL16" s="624"/>
      <c r="BM16" s="624"/>
      <c r="BN16" s="625"/>
      <c r="BO16" s="626" t="s">
        <v>252</v>
      </c>
      <c r="BP16" s="626"/>
      <c r="BQ16" s="626"/>
      <c r="BR16" s="626"/>
      <c r="BS16" s="627" t="s">
        <v>252</v>
      </c>
      <c r="BT16" s="627"/>
      <c r="BU16" s="627"/>
      <c r="BV16" s="627"/>
      <c r="BW16" s="627"/>
      <c r="BX16" s="627"/>
      <c r="BY16" s="627"/>
      <c r="BZ16" s="627"/>
      <c r="CA16" s="627"/>
      <c r="CB16" s="631"/>
      <c r="CD16" s="620" t="s">
        <v>272</v>
      </c>
      <c r="CE16" s="621"/>
      <c r="CF16" s="621"/>
      <c r="CG16" s="621"/>
      <c r="CH16" s="621"/>
      <c r="CI16" s="621"/>
      <c r="CJ16" s="621"/>
      <c r="CK16" s="621"/>
      <c r="CL16" s="621"/>
      <c r="CM16" s="621"/>
      <c r="CN16" s="621"/>
      <c r="CO16" s="621"/>
      <c r="CP16" s="621"/>
      <c r="CQ16" s="622"/>
      <c r="CR16" s="623" t="s">
        <v>131</v>
      </c>
      <c r="CS16" s="624"/>
      <c r="CT16" s="624"/>
      <c r="CU16" s="624"/>
      <c r="CV16" s="624"/>
      <c r="CW16" s="624"/>
      <c r="CX16" s="624"/>
      <c r="CY16" s="625"/>
      <c r="CZ16" s="626" t="s">
        <v>252</v>
      </c>
      <c r="DA16" s="626"/>
      <c r="DB16" s="626"/>
      <c r="DC16" s="626"/>
      <c r="DD16" s="632" t="s">
        <v>131</v>
      </c>
      <c r="DE16" s="624"/>
      <c r="DF16" s="624"/>
      <c r="DG16" s="624"/>
      <c r="DH16" s="624"/>
      <c r="DI16" s="624"/>
      <c r="DJ16" s="624"/>
      <c r="DK16" s="624"/>
      <c r="DL16" s="624"/>
      <c r="DM16" s="624"/>
      <c r="DN16" s="624"/>
      <c r="DO16" s="624"/>
      <c r="DP16" s="625"/>
      <c r="DQ16" s="632" t="s">
        <v>131</v>
      </c>
      <c r="DR16" s="624"/>
      <c r="DS16" s="624"/>
      <c r="DT16" s="624"/>
      <c r="DU16" s="624"/>
      <c r="DV16" s="624"/>
      <c r="DW16" s="624"/>
      <c r="DX16" s="624"/>
      <c r="DY16" s="624"/>
      <c r="DZ16" s="624"/>
      <c r="EA16" s="624"/>
      <c r="EB16" s="624"/>
      <c r="EC16" s="633"/>
    </row>
    <row r="17" spans="2:133" ht="11.25" customHeight="1" x14ac:dyDescent="0.15">
      <c r="B17" s="620" t="s">
        <v>273</v>
      </c>
      <c r="C17" s="621"/>
      <c r="D17" s="621"/>
      <c r="E17" s="621"/>
      <c r="F17" s="621"/>
      <c r="G17" s="621"/>
      <c r="H17" s="621"/>
      <c r="I17" s="621"/>
      <c r="J17" s="621"/>
      <c r="K17" s="621"/>
      <c r="L17" s="621"/>
      <c r="M17" s="621"/>
      <c r="N17" s="621"/>
      <c r="O17" s="621"/>
      <c r="P17" s="621"/>
      <c r="Q17" s="622"/>
      <c r="R17" s="623">
        <v>8759</v>
      </c>
      <c r="S17" s="624"/>
      <c r="T17" s="624"/>
      <c r="U17" s="624"/>
      <c r="V17" s="624"/>
      <c r="W17" s="624"/>
      <c r="X17" s="624"/>
      <c r="Y17" s="625"/>
      <c r="Z17" s="626">
        <v>0.1</v>
      </c>
      <c r="AA17" s="626"/>
      <c r="AB17" s="626"/>
      <c r="AC17" s="626"/>
      <c r="AD17" s="627">
        <v>8759</v>
      </c>
      <c r="AE17" s="627"/>
      <c r="AF17" s="627"/>
      <c r="AG17" s="627"/>
      <c r="AH17" s="627"/>
      <c r="AI17" s="627"/>
      <c r="AJ17" s="627"/>
      <c r="AK17" s="627"/>
      <c r="AL17" s="628">
        <v>0.2</v>
      </c>
      <c r="AM17" s="629"/>
      <c r="AN17" s="629"/>
      <c r="AO17" s="630"/>
      <c r="AP17" s="620" t="s">
        <v>274</v>
      </c>
      <c r="AQ17" s="621"/>
      <c r="AR17" s="621"/>
      <c r="AS17" s="621"/>
      <c r="AT17" s="621"/>
      <c r="AU17" s="621"/>
      <c r="AV17" s="621"/>
      <c r="AW17" s="621"/>
      <c r="AX17" s="621"/>
      <c r="AY17" s="621"/>
      <c r="AZ17" s="621"/>
      <c r="BA17" s="621"/>
      <c r="BB17" s="621"/>
      <c r="BC17" s="621"/>
      <c r="BD17" s="621"/>
      <c r="BE17" s="621"/>
      <c r="BF17" s="622"/>
      <c r="BG17" s="623" t="s">
        <v>131</v>
      </c>
      <c r="BH17" s="624"/>
      <c r="BI17" s="624"/>
      <c r="BJ17" s="624"/>
      <c r="BK17" s="624"/>
      <c r="BL17" s="624"/>
      <c r="BM17" s="624"/>
      <c r="BN17" s="625"/>
      <c r="BO17" s="626" t="s">
        <v>131</v>
      </c>
      <c r="BP17" s="626"/>
      <c r="BQ17" s="626"/>
      <c r="BR17" s="626"/>
      <c r="BS17" s="627" t="s">
        <v>131</v>
      </c>
      <c r="BT17" s="627"/>
      <c r="BU17" s="627"/>
      <c r="BV17" s="627"/>
      <c r="BW17" s="627"/>
      <c r="BX17" s="627"/>
      <c r="BY17" s="627"/>
      <c r="BZ17" s="627"/>
      <c r="CA17" s="627"/>
      <c r="CB17" s="631"/>
      <c r="CD17" s="620" t="s">
        <v>275</v>
      </c>
      <c r="CE17" s="621"/>
      <c r="CF17" s="621"/>
      <c r="CG17" s="621"/>
      <c r="CH17" s="621"/>
      <c r="CI17" s="621"/>
      <c r="CJ17" s="621"/>
      <c r="CK17" s="621"/>
      <c r="CL17" s="621"/>
      <c r="CM17" s="621"/>
      <c r="CN17" s="621"/>
      <c r="CO17" s="621"/>
      <c r="CP17" s="621"/>
      <c r="CQ17" s="622"/>
      <c r="CR17" s="623">
        <v>908599</v>
      </c>
      <c r="CS17" s="624"/>
      <c r="CT17" s="624"/>
      <c r="CU17" s="624"/>
      <c r="CV17" s="624"/>
      <c r="CW17" s="624"/>
      <c r="CX17" s="624"/>
      <c r="CY17" s="625"/>
      <c r="CZ17" s="626">
        <v>12</v>
      </c>
      <c r="DA17" s="626"/>
      <c r="DB17" s="626"/>
      <c r="DC17" s="626"/>
      <c r="DD17" s="632" t="s">
        <v>131</v>
      </c>
      <c r="DE17" s="624"/>
      <c r="DF17" s="624"/>
      <c r="DG17" s="624"/>
      <c r="DH17" s="624"/>
      <c r="DI17" s="624"/>
      <c r="DJ17" s="624"/>
      <c r="DK17" s="624"/>
      <c r="DL17" s="624"/>
      <c r="DM17" s="624"/>
      <c r="DN17" s="624"/>
      <c r="DO17" s="624"/>
      <c r="DP17" s="625"/>
      <c r="DQ17" s="632">
        <v>847513</v>
      </c>
      <c r="DR17" s="624"/>
      <c r="DS17" s="624"/>
      <c r="DT17" s="624"/>
      <c r="DU17" s="624"/>
      <c r="DV17" s="624"/>
      <c r="DW17" s="624"/>
      <c r="DX17" s="624"/>
      <c r="DY17" s="624"/>
      <c r="DZ17" s="624"/>
      <c r="EA17" s="624"/>
      <c r="EB17" s="624"/>
      <c r="EC17" s="633"/>
    </row>
    <row r="18" spans="2:133" ht="11.25" customHeight="1" x14ac:dyDescent="0.15">
      <c r="B18" s="620" t="s">
        <v>276</v>
      </c>
      <c r="C18" s="621"/>
      <c r="D18" s="621"/>
      <c r="E18" s="621"/>
      <c r="F18" s="621"/>
      <c r="G18" s="621"/>
      <c r="H18" s="621"/>
      <c r="I18" s="621"/>
      <c r="J18" s="621"/>
      <c r="K18" s="621"/>
      <c r="L18" s="621"/>
      <c r="M18" s="621"/>
      <c r="N18" s="621"/>
      <c r="O18" s="621"/>
      <c r="P18" s="621"/>
      <c r="Q18" s="622"/>
      <c r="R18" s="623">
        <v>4356</v>
      </c>
      <c r="S18" s="624"/>
      <c r="T18" s="624"/>
      <c r="U18" s="624"/>
      <c r="V18" s="624"/>
      <c r="W18" s="624"/>
      <c r="X18" s="624"/>
      <c r="Y18" s="625"/>
      <c r="Z18" s="626">
        <v>0.1</v>
      </c>
      <c r="AA18" s="626"/>
      <c r="AB18" s="626"/>
      <c r="AC18" s="626"/>
      <c r="AD18" s="627">
        <v>4356</v>
      </c>
      <c r="AE18" s="627"/>
      <c r="AF18" s="627"/>
      <c r="AG18" s="627"/>
      <c r="AH18" s="627"/>
      <c r="AI18" s="627"/>
      <c r="AJ18" s="627"/>
      <c r="AK18" s="627"/>
      <c r="AL18" s="628">
        <v>0.1</v>
      </c>
      <c r="AM18" s="629"/>
      <c r="AN18" s="629"/>
      <c r="AO18" s="630"/>
      <c r="AP18" s="620" t="s">
        <v>277</v>
      </c>
      <c r="AQ18" s="621"/>
      <c r="AR18" s="621"/>
      <c r="AS18" s="621"/>
      <c r="AT18" s="621"/>
      <c r="AU18" s="621"/>
      <c r="AV18" s="621"/>
      <c r="AW18" s="621"/>
      <c r="AX18" s="621"/>
      <c r="AY18" s="621"/>
      <c r="AZ18" s="621"/>
      <c r="BA18" s="621"/>
      <c r="BB18" s="621"/>
      <c r="BC18" s="621"/>
      <c r="BD18" s="621"/>
      <c r="BE18" s="621"/>
      <c r="BF18" s="622"/>
      <c r="BG18" s="623" t="s">
        <v>131</v>
      </c>
      <c r="BH18" s="624"/>
      <c r="BI18" s="624"/>
      <c r="BJ18" s="624"/>
      <c r="BK18" s="624"/>
      <c r="BL18" s="624"/>
      <c r="BM18" s="624"/>
      <c r="BN18" s="625"/>
      <c r="BO18" s="626" t="s">
        <v>131</v>
      </c>
      <c r="BP18" s="626"/>
      <c r="BQ18" s="626"/>
      <c r="BR18" s="626"/>
      <c r="BS18" s="627" t="s">
        <v>131</v>
      </c>
      <c r="BT18" s="627"/>
      <c r="BU18" s="627"/>
      <c r="BV18" s="627"/>
      <c r="BW18" s="627"/>
      <c r="BX18" s="627"/>
      <c r="BY18" s="627"/>
      <c r="BZ18" s="627"/>
      <c r="CA18" s="627"/>
      <c r="CB18" s="631"/>
      <c r="CD18" s="620" t="s">
        <v>278</v>
      </c>
      <c r="CE18" s="621"/>
      <c r="CF18" s="621"/>
      <c r="CG18" s="621"/>
      <c r="CH18" s="621"/>
      <c r="CI18" s="621"/>
      <c r="CJ18" s="621"/>
      <c r="CK18" s="621"/>
      <c r="CL18" s="621"/>
      <c r="CM18" s="621"/>
      <c r="CN18" s="621"/>
      <c r="CO18" s="621"/>
      <c r="CP18" s="621"/>
      <c r="CQ18" s="622"/>
      <c r="CR18" s="623" t="s">
        <v>252</v>
      </c>
      <c r="CS18" s="624"/>
      <c r="CT18" s="624"/>
      <c r="CU18" s="624"/>
      <c r="CV18" s="624"/>
      <c r="CW18" s="624"/>
      <c r="CX18" s="624"/>
      <c r="CY18" s="625"/>
      <c r="CZ18" s="626" t="s">
        <v>131</v>
      </c>
      <c r="DA18" s="626"/>
      <c r="DB18" s="626"/>
      <c r="DC18" s="626"/>
      <c r="DD18" s="632" t="s">
        <v>252</v>
      </c>
      <c r="DE18" s="624"/>
      <c r="DF18" s="624"/>
      <c r="DG18" s="624"/>
      <c r="DH18" s="624"/>
      <c r="DI18" s="624"/>
      <c r="DJ18" s="624"/>
      <c r="DK18" s="624"/>
      <c r="DL18" s="624"/>
      <c r="DM18" s="624"/>
      <c r="DN18" s="624"/>
      <c r="DO18" s="624"/>
      <c r="DP18" s="625"/>
      <c r="DQ18" s="632" t="s">
        <v>131</v>
      </c>
      <c r="DR18" s="624"/>
      <c r="DS18" s="624"/>
      <c r="DT18" s="624"/>
      <c r="DU18" s="624"/>
      <c r="DV18" s="624"/>
      <c r="DW18" s="624"/>
      <c r="DX18" s="624"/>
      <c r="DY18" s="624"/>
      <c r="DZ18" s="624"/>
      <c r="EA18" s="624"/>
      <c r="EB18" s="624"/>
      <c r="EC18" s="633"/>
    </row>
    <row r="19" spans="2:133" ht="11.25" customHeight="1" x14ac:dyDescent="0.15">
      <c r="B19" s="620" t="s">
        <v>279</v>
      </c>
      <c r="C19" s="621"/>
      <c r="D19" s="621"/>
      <c r="E19" s="621"/>
      <c r="F19" s="621"/>
      <c r="G19" s="621"/>
      <c r="H19" s="621"/>
      <c r="I19" s="621"/>
      <c r="J19" s="621"/>
      <c r="K19" s="621"/>
      <c r="L19" s="621"/>
      <c r="M19" s="621"/>
      <c r="N19" s="621"/>
      <c r="O19" s="621"/>
      <c r="P19" s="621"/>
      <c r="Q19" s="622"/>
      <c r="R19" s="623">
        <v>4221</v>
      </c>
      <c r="S19" s="624"/>
      <c r="T19" s="624"/>
      <c r="U19" s="624"/>
      <c r="V19" s="624"/>
      <c r="W19" s="624"/>
      <c r="X19" s="624"/>
      <c r="Y19" s="625"/>
      <c r="Z19" s="626">
        <v>0.1</v>
      </c>
      <c r="AA19" s="626"/>
      <c r="AB19" s="626"/>
      <c r="AC19" s="626"/>
      <c r="AD19" s="627">
        <v>4221</v>
      </c>
      <c r="AE19" s="627"/>
      <c r="AF19" s="627"/>
      <c r="AG19" s="627"/>
      <c r="AH19" s="627"/>
      <c r="AI19" s="627"/>
      <c r="AJ19" s="627"/>
      <c r="AK19" s="627"/>
      <c r="AL19" s="628">
        <v>0.1</v>
      </c>
      <c r="AM19" s="629"/>
      <c r="AN19" s="629"/>
      <c r="AO19" s="630"/>
      <c r="AP19" s="620" t="s">
        <v>280</v>
      </c>
      <c r="AQ19" s="621"/>
      <c r="AR19" s="621"/>
      <c r="AS19" s="621"/>
      <c r="AT19" s="621"/>
      <c r="AU19" s="621"/>
      <c r="AV19" s="621"/>
      <c r="AW19" s="621"/>
      <c r="AX19" s="621"/>
      <c r="AY19" s="621"/>
      <c r="AZ19" s="621"/>
      <c r="BA19" s="621"/>
      <c r="BB19" s="621"/>
      <c r="BC19" s="621"/>
      <c r="BD19" s="621"/>
      <c r="BE19" s="621"/>
      <c r="BF19" s="622"/>
      <c r="BG19" s="623">
        <v>3754</v>
      </c>
      <c r="BH19" s="624"/>
      <c r="BI19" s="624"/>
      <c r="BJ19" s="624"/>
      <c r="BK19" s="624"/>
      <c r="BL19" s="624"/>
      <c r="BM19" s="624"/>
      <c r="BN19" s="625"/>
      <c r="BO19" s="626">
        <v>0.4</v>
      </c>
      <c r="BP19" s="626"/>
      <c r="BQ19" s="626"/>
      <c r="BR19" s="626"/>
      <c r="BS19" s="627" t="s">
        <v>252</v>
      </c>
      <c r="BT19" s="627"/>
      <c r="BU19" s="627"/>
      <c r="BV19" s="627"/>
      <c r="BW19" s="627"/>
      <c r="BX19" s="627"/>
      <c r="BY19" s="627"/>
      <c r="BZ19" s="627"/>
      <c r="CA19" s="627"/>
      <c r="CB19" s="631"/>
      <c r="CD19" s="620" t="s">
        <v>281</v>
      </c>
      <c r="CE19" s="621"/>
      <c r="CF19" s="621"/>
      <c r="CG19" s="621"/>
      <c r="CH19" s="621"/>
      <c r="CI19" s="621"/>
      <c r="CJ19" s="621"/>
      <c r="CK19" s="621"/>
      <c r="CL19" s="621"/>
      <c r="CM19" s="621"/>
      <c r="CN19" s="621"/>
      <c r="CO19" s="621"/>
      <c r="CP19" s="621"/>
      <c r="CQ19" s="622"/>
      <c r="CR19" s="623" t="s">
        <v>252</v>
      </c>
      <c r="CS19" s="624"/>
      <c r="CT19" s="624"/>
      <c r="CU19" s="624"/>
      <c r="CV19" s="624"/>
      <c r="CW19" s="624"/>
      <c r="CX19" s="624"/>
      <c r="CY19" s="625"/>
      <c r="CZ19" s="626" t="s">
        <v>131</v>
      </c>
      <c r="DA19" s="626"/>
      <c r="DB19" s="626"/>
      <c r="DC19" s="626"/>
      <c r="DD19" s="632" t="s">
        <v>131</v>
      </c>
      <c r="DE19" s="624"/>
      <c r="DF19" s="624"/>
      <c r="DG19" s="624"/>
      <c r="DH19" s="624"/>
      <c r="DI19" s="624"/>
      <c r="DJ19" s="624"/>
      <c r="DK19" s="624"/>
      <c r="DL19" s="624"/>
      <c r="DM19" s="624"/>
      <c r="DN19" s="624"/>
      <c r="DO19" s="624"/>
      <c r="DP19" s="625"/>
      <c r="DQ19" s="632" t="s">
        <v>131</v>
      </c>
      <c r="DR19" s="624"/>
      <c r="DS19" s="624"/>
      <c r="DT19" s="624"/>
      <c r="DU19" s="624"/>
      <c r="DV19" s="624"/>
      <c r="DW19" s="624"/>
      <c r="DX19" s="624"/>
      <c r="DY19" s="624"/>
      <c r="DZ19" s="624"/>
      <c r="EA19" s="624"/>
      <c r="EB19" s="624"/>
      <c r="EC19" s="633"/>
    </row>
    <row r="20" spans="2:133" ht="11.25" customHeight="1" x14ac:dyDescent="0.15">
      <c r="B20" s="636" t="s">
        <v>282</v>
      </c>
      <c r="C20" s="637"/>
      <c r="D20" s="637"/>
      <c r="E20" s="637"/>
      <c r="F20" s="637"/>
      <c r="G20" s="637"/>
      <c r="H20" s="637"/>
      <c r="I20" s="637"/>
      <c r="J20" s="637"/>
      <c r="K20" s="637"/>
      <c r="L20" s="637"/>
      <c r="M20" s="637"/>
      <c r="N20" s="637"/>
      <c r="O20" s="637"/>
      <c r="P20" s="637"/>
      <c r="Q20" s="638"/>
      <c r="R20" s="623">
        <v>135</v>
      </c>
      <c r="S20" s="624"/>
      <c r="T20" s="624"/>
      <c r="U20" s="624"/>
      <c r="V20" s="624"/>
      <c r="W20" s="624"/>
      <c r="X20" s="624"/>
      <c r="Y20" s="625"/>
      <c r="Z20" s="626">
        <v>0</v>
      </c>
      <c r="AA20" s="626"/>
      <c r="AB20" s="626"/>
      <c r="AC20" s="626"/>
      <c r="AD20" s="627">
        <v>135</v>
      </c>
      <c r="AE20" s="627"/>
      <c r="AF20" s="627"/>
      <c r="AG20" s="627"/>
      <c r="AH20" s="627"/>
      <c r="AI20" s="627"/>
      <c r="AJ20" s="627"/>
      <c r="AK20" s="627"/>
      <c r="AL20" s="628">
        <v>0</v>
      </c>
      <c r="AM20" s="629"/>
      <c r="AN20" s="629"/>
      <c r="AO20" s="630"/>
      <c r="AP20" s="620" t="s">
        <v>283</v>
      </c>
      <c r="AQ20" s="621"/>
      <c r="AR20" s="621"/>
      <c r="AS20" s="621"/>
      <c r="AT20" s="621"/>
      <c r="AU20" s="621"/>
      <c r="AV20" s="621"/>
      <c r="AW20" s="621"/>
      <c r="AX20" s="621"/>
      <c r="AY20" s="621"/>
      <c r="AZ20" s="621"/>
      <c r="BA20" s="621"/>
      <c r="BB20" s="621"/>
      <c r="BC20" s="621"/>
      <c r="BD20" s="621"/>
      <c r="BE20" s="621"/>
      <c r="BF20" s="622"/>
      <c r="BG20" s="623">
        <v>3754</v>
      </c>
      <c r="BH20" s="624"/>
      <c r="BI20" s="624"/>
      <c r="BJ20" s="624"/>
      <c r="BK20" s="624"/>
      <c r="BL20" s="624"/>
      <c r="BM20" s="624"/>
      <c r="BN20" s="625"/>
      <c r="BO20" s="626">
        <v>0.4</v>
      </c>
      <c r="BP20" s="626"/>
      <c r="BQ20" s="626"/>
      <c r="BR20" s="626"/>
      <c r="BS20" s="627" t="s">
        <v>252</v>
      </c>
      <c r="BT20" s="627"/>
      <c r="BU20" s="627"/>
      <c r="BV20" s="627"/>
      <c r="BW20" s="627"/>
      <c r="BX20" s="627"/>
      <c r="BY20" s="627"/>
      <c r="BZ20" s="627"/>
      <c r="CA20" s="627"/>
      <c r="CB20" s="631"/>
      <c r="CD20" s="620" t="s">
        <v>284</v>
      </c>
      <c r="CE20" s="621"/>
      <c r="CF20" s="621"/>
      <c r="CG20" s="621"/>
      <c r="CH20" s="621"/>
      <c r="CI20" s="621"/>
      <c r="CJ20" s="621"/>
      <c r="CK20" s="621"/>
      <c r="CL20" s="621"/>
      <c r="CM20" s="621"/>
      <c r="CN20" s="621"/>
      <c r="CO20" s="621"/>
      <c r="CP20" s="621"/>
      <c r="CQ20" s="622"/>
      <c r="CR20" s="623">
        <v>7598928</v>
      </c>
      <c r="CS20" s="624"/>
      <c r="CT20" s="624"/>
      <c r="CU20" s="624"/>
      <c r="CV20" s="624"/>
      <c r="CW20" s="624"/>
      <c r="CX20" s="624"/>
      <c r="CY20" s="625"/>
      <c r="CZ20" s="626">
        <v>100</v>
      </c>
      <c r="DA20" s="626"/>
      <c r="DB20" s="626"/>
      <c r="DC20" s="626"/>
      <c r="DD20" s="632">
        <v>729682</v>
      </c>
      <c r="DE20" s="624"/>
      <c r="DF20" s="624"/>
      <c r="DG20" s="624"/>
      <c r="DH20" s="624"/>
      <c r="DI20" s="624"/>
      <c r="DJ20" s="624"/>
      <c r="DK20" s="624"/>
      <c r="DL20" s="624"/>
      <c r="DM20" s="624"/>
      <c r="DN20" s="624"/>
      <c r="DO20" s="624"/>
      <c r="DP20" s="625"/>
      <c r="DQ20" s="632">
        <v>5032086</v>
      </c>
      <c r="DR20" s="624"/>
      <c r="DS20" s="624"/>
      <c r="DT20" s="624"/>
      <c r="DU20" s="624"/>
      <c r="DV20" s="624"/>
      <c r="DW20" s="624"/>
      <c r="DX20" s="624"/>
      <c r="DY20" s="624"/>
      <c r="DZ20" s="624"/>
      <c r="EA20" s="624"/>
      <c r="EB20" s="624"/>
      <c r="EC20" s="633"/>
    </row>
    <row r="21" spans="2:133" ht="11.25" customHeight="1" x14ac:dyDescent="0.15">
      <c r="B21" s="620" t="s">
        <v>285</v>
      </c>
      <c r="C21" s="621"/>
      <c r="D21" s="621"/>
      <c r="E21" s="621"/>
      <c r="F21" s="621"/>
      <c r="G21" s="621"/>
      <c r="H21" s="621"/>
      <c r="I21" s="621"/>
      <c r="J21" s="621"/>
      <c r="K21" s="621"/>
      <c r="L21" s="621"/>
      <c r="M21" s="621"/>
      <c r="N21" s="621"/>
      <c r="O21" s="621"/>
      <c r="P21" s="621"/>
      <c r="Q21" s="622"/>
      <c r="R21" s="623">
        <v>3172613</v>
      </c>
      <c r="S21" s="624"/>
      <c r="T21" s="624"/>
      <c r="U21" s="624"/>
      <c r="V21" s="624"/>
      <c r="W21" s="624"/>
      <c r="X21" s="624"/>
      <c r="Y21" s="625"/>
      <c r="Z21" s="626">
        <v>38.700000000000003</v>
      </c>
      <c r="AA21" s="626"/>
      <c r="AB21" s="626"/>
      <c r="AC21" s="626"/>
      <c r="AD21" s="627">
        <v>2903028</v>
      </c>
      <c r="AE21" s="627"/>
      <c r="AF21" s="627"/>
      <c r="AG21" s="627"/>
      <c r="AH21" s="627"/>
      <c r="AI21" s="627"/>
      <c r="AJ21" s="627"/>
      <c r="AK21" s="627"/>
      <c r="AL21" s="628">
        <v>68.8</v>
      </c>
      <c r="AM21" s="629"/>
      <c r="AN21" s="629"/>
      <c r="AO21" s="630"/>
      <c r="AP21" s="620" t="s">
        <v>286</v>
      </c>
      <c r="AQ21" s="639"/>
      <c r="AR21" s="639"/>
      <c r="AS21" s="639"/>
      <c r="AT21" s="639"/>
      <c r="AU21" s="639"/>
      <c r="AV21" s="639"/>
      <c r="AW21" s="639"/>
      <c r="AX21" s="639"/>
      <c r="AY21" s="639"/>
      <c r="AZ21" s="639"/>
      <c r="BA21" s="639"/>
      <c r="BB21" s="639"/>
      <c r="BC21" s="639"/>
      <c r="BD21" s="639"/>
      <c r="BE21" s="639"/>
      <c r="BF21" s="640"/>
      <c r="BG21" s="623">
        <v>3754</v>
      </c>
      <c r="BH21" s="624"/>
      <c r="BI21" s="624"/>
      <c r="BJ21" s="624"/>
      <c r="BK21" s="624"/>
      <c r="BL21" s="624"/>
      <c r="BM21" s="624"/>
      <c r="BN21" s="625"/>
      <c r="BO21" s="626">
        <v>0.4</v>
      </c>
      <c r="BP21" s="626"/>
      <c r="BQ21" s="626"/>
      <c r="BR21" s="626"/>
      <c r="BS21" s="627" t="s">
        <v>131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287</v>
      </c>
      <c r="C22" s="621"/>
      <c r="D22" s="621"/>
      <c r="E22" s="621"/>
      <c r="F22" s="621"/>
      <c r="G22" s="621"/>
      <c r="H22" s="621"/>
      <c r="I22" s="621"/>
      <c r="J22" s="621"/>
      <c r="K22" s="621"/>
      <c r="L22" s="621"/>
      <c r="M22" s="621"/>
      <c r="N22" s="621"/>
      <c r="O22" s="621"/>
      <c r="P22" s="621"/>
      <c r="Q22" s="622"/>
      <c r="R22" s="623">
        <v>2903028</v>
      </c>
      <c r="S22" s="624"/>
      <c r="T22" s="624"/>
      <c r="U22" s="624"/>
      <c r="V22" s="624"/>
      <c r="W22" s="624"/>
      <c r="X22" s="624"/>
      <c r="Y22" s="625"/>
      <c r="Z22" s="626">
        <v>35.4</v>
      </c>
      <c r="AA22" s="626"/>
      <c r="AB22" s="626"/>
      <c r="AC22" s="626"/>
      <c r="AD22" s="627">
        <v>2903028</v>
      </c>
      <c r="AE22" s="627"/>
      <c r="AF22" s="627"/>
      <c r="AG22" s="627"/>
      <c r="AH22" s="627"/>
      <c r="AI22" s="627"/>
      <c r="AJ22" s="627"/>
      <c r="AK22" s="627"/>
      <c r="AL22" s="628">
        <v>68.8</v>
      </c>
      <c r="AM22" s="629"/>
      <c r="AN22" s="629"/>
      <c r="AO22" s="630"/>
      <c r="AP22" s="620" t="s">
        <v>288</v>
      </c>
      <c r="AQ22" s="639"/>
      <c r="AR22" s="639"/>
      <c r="AS22" s="639"/>
      <c r="AT22" s="639"/>
      <c r="AU22" s="639"/>
      <c r="AV22" s="639"/>
      <c r="AW22" s="639"/>
      <c r="AX22" s="639"/>
      <c r="AY22" s="639"/>
      <c r="AZ22" s="639"/>
      <c r="BA22" s="639"/>
      <c r="BB22" s="639"/>
      <c r="BC22" s="639"/>
      <c r="BD22" s="639"/>
      <c r="BE22" s="639"/>
      <c r="BF22" s="640"/>
      <c r="BG22" s="623" t="s">
        <v>131</v>
      </c>
      <c r="BH22" s="624"/>
      <c r="BI22" s="624"/>
      <c r="BJ22" s="624"/>
      <c r="BK22" s="624"/>
      <c r="BL22" s="624"/>
      <c r="BM22" s="624"/>
      <c r="BN22" s="625"/>
      <c r="BO22" s="626" t="s">
        <v>252</v>
      </c>
      <c r="BP22" s="626"/>
      <c r="BQ22" s="626"/>
      <c r="BR22" s="626"/>
      <c r="BS22" s="627" t="s">
        <v>131</v>
      </c>
      <c r="BT22" s="627"/>
      <c r="BU22" s="627"/>
      <c r="BV22" s="627"/>
      <c r="BW22" s="627"/>
      <c r="BX22" s="627"/>
      <c r="BY22" s="627"/>
      <c r="BZ22" s="627"/>
      <c r="CA22" s="627"/>
      <c r="CB22" s="631"/>
      <c r="CD22" s="605" t="s">
        <v>289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290</v>
      </c>
      <c r="C23" s="621"/>
      <c r="D23" s="621"/>
      <c r="E23" s="621"/>
      <c r="F23" s="621"/>
      <c r="G23" s="621"/>
      <c r="H23" s="621"/>
      <c r="I23" s="621"/>
      <c r="J23" s="621"/>
      <c r="K23" s="621"/>
      <c r="L23" s="621"/>
      <c r="M23" s="621"/>
      <c r="N23" s="621"/>
      <c r="O23" s="621"/>
      <c r="P23" s="621"/>
      <c r="Q23" s="622"/>
      <c r="R23" s="623">
        <v>269585</v>
      </c>
      <c r="S23" s="624"/>
      <c r="T23" s="624"/>
      <c r="U23" s="624"/>
      <c r="V23" s="624"/>
      <c r="W23" s="624"/>
      <c r="X23" s="624"/>
      <c r="Y23" s="625"/>
      <c r="Z23" s="626">
        <v>3.3</v>
      </c>
      <c r="AA23" s="626"/>
      <c r="AB23" s="626"/>
      <c r="AC23" s="626"/>
      <c r="AD23" s="627" t="s">
        <v>131</v>
      </c>
      <c r="AE23" s="627"/>
      <c r="AF23" s="627"/>
      <c r="AG23" s="627"/>
      <c r="AH23" s="627"/>
      <c r="AI23" s="627"/>
      <c r="AJ23" s="627"/>
      <c r="AK23" s="627"/>
      <c r="AL23" s="628" t="s">
        <v>131</v>
      </c>
      <c r="AM23" s="629"/>
      <c r="AN23" s="629"/>
      <c r="AO23" s="630"/>
      <c r="AP23" s="620" t="s">
        <v>291</v>
      </c>
      <c r="AQ23" s="639"/>
      <c r="AR23" s="639"/>
      <c r="AS23" s="639"/>
      <c r="AT23" s="639"/>
      <c r="AU23" s="639"/>
      <c r="AV23" s="639"/>
      <c r="AW23" s="639"/>
      <c r="AX23" s="639"/>
      <c r="AY23" s="639"/>
      <c r="AZ23" s="639"/>
      <c r="BA23" s="639"/>
      <c r="BB23" s="639"/>
      <c r="BC23" s="639"/>
      <c r="BD23" s="639"/>
      <c r="BE23" s="639"/>
      <c r="BF23" s="640"/>
      <c r="BG23" s="623" t="s">
        <v>131</v>
      </c>
      <c r="BH23" s="624"/>
      <c r="BI23" s="624"/>
      <c r="BJ23" s="624"/>
      <c r="BK23" s="624"/>
      <c r="BL23" s="624"/>
      <c r="BM23" s="624"/>
      <c r="BN23" s="625"/>
      <c r="BO23" s="626" t="s">
        <v>252</v>
      </c>
      <c r="BP23" s="626"/>
      <c r="BQ23" s="626"/>
      <c r="BR23" s="626"/>
      <c r="BS23" s="627" t="s">
        <v>252</v>
      </c>
      <c r="BT23" s="627"/>
      <c r="BU23" s="627"/>
      <c r="BV23" s="627"/>
      <c r="BW23" s="627"/>
      <c r="BX23" s="627"/>
      <c r="BY23" s="627"/>
      <c r="BZ23" s="627"/>
      <c r="CA23" s="627"/>
      <c r="CB23" s="631"/>
      <c r="CD23" s="605" t="s">
        <v>230</v>
      </c>
      <c r="CE23" s="606"/>
      <c r="CF23" s="606"/>
      <c r="CG23" s="606"/>
      <c r="CH23" s="606"/>
      <c r="CI23" s="606"/>
      <c r="CJ23" s="606"/>
      <c r="CK23" s="606"/>
      <c r="CL23" s="606"/>
      <c r="CM23" s="606"/>
      <c r="CN23" s="606"/>
      <c r="CO23" s="606"/>
      <c r="CP23" s="606"/>
      <c r="CQ23" s="607"/>
      <c r="CR23" s="605" t="s">
        <v>292</v>
      </c>
      <c r="CS23" s="606"/>
      <c r="CT23" s="606"/>
      <c r="CU23" s="606"/>
      <c r="CV23" s="606"/>
      <c r="CW23" s="606"/>
      <c r="CX23" s="606"/>
      <c r="CY23" s="607"/>
      <c r="CZ23" s="605" t="s">
        <v>293</v>
      </c>
      <c r="DA23" s="606"/>
      <c r="DB23" s="606"/>
      <c r="DC23" s="607"/>
      <c r="DD23" s="605" t="s">
        <v>294</v>
      </c>
      <c r="DE23" s="606"/>
      <c r="DF23" s="606"/>
      <c r="DG23" s="606"/>
      <c r="DH23" s="606"/>
      <c r="DI23" s="606"/>
      <c r="DJ23" s="606"/>
      <c r="DK23" s="607"/>
      <c r="DL23" s="650" t="s">
        <v>295</v>
      </c>
      <c r="DM23" s="651"/>
      <c r="DN23" s="651"/>
      <c r="DO23" s="651"/>
      <c r="DP23" s="651"/>
      <c r="DQ23" s="651"/>
      <c r="DR23" s="651"/>
      <c r="DS23" s="651"/>
      <c r="DT23" s="651"/>
      <c r="DU23" s="651"/>
      <c r="DV23" s="652"/>
      <c r="DW23" s="605" t="s">
        <v>296</v>
      </c>
      <c r="DX23" s="606"/>
      <c r="DY23" s="606"/>
      <c r="DZ23" s="606"/>
      <c r="EA23" s="606"/>
      <c r="EB23" s="606"/>
      <c r="EC23" s="607"/>
    </row>
    <row r="24" spans="2:133" ht="11.25" customHeight="1" x14ac:dyDescent="0.15">
      <c r="B24" s="620" t="s">
        <v>297</v>
      </c>
      <c r="C24" s="621"/>
      <c r="D24" s="621"/>
      <c r="E24" s="621"/>
      <c r="F24" s="621"/>
      <c r="G24" s="621"/>
      <c r="H24" s="621"/>
      <c r="I24" s="621"/>
      <c r="J24" s="621"/>
      <c r="K24" s="621"/>
      <c r="L24" s="621"/>
      <c r="M24" s="621"/>
      <c r="N24" s="621"/>
      <c r="O24" s="621"/>
      <c r="P24" s="621"/>
      <c r="Q24" s="622"/>
      <c r="R24" s="623" t="s">
        <v>252</v>
      </c>
      <c r="S24" s="624"/>
      <c r="T24" s="624"/>
      <c r="U24" s="624"/>
      <c r="V24" s="624"/>
      <c r="W24" s="624"/>
      <c r="X24" s="624"/>
      <c r="Y24" s="625"/>
      <c r="Z24" s="626" t="s">
        <v>252</v>
      </c>
      <c r="AA24" s="626"/>
      <c r="AB24" s="626"/>
      <c r="AC24" s="626"/>
      <c r="AD24" s="627" t="s">
        <v>252</v>
      </c>
      <c r="AE24" s="627"/>
      <c r="AF24" s="627"/>
      <c r="AG24" s="627"/>
      <c r="AH24" s="627"/>
      <c r="AI24" s="627"/>
      <c r="AJ24" s="627"/>
      <c r="AK24" s="627"/>
      <c r="AL24" s="628" t="s">
        <v>252</v>
      </c>
      <c r="AM24" s="629"/>
      <c r="AN24" s="629"/>
      <c r="AO24" s="630"/>
      <c r="AP24" s="620" t="s">
        <v>298</v>
      </c>
      <c r="AQ24" s="639"/>
      <c r="AR24" s="639"/>
      <c r="AS24" s="639"/>
      <c r="AT24" s="639"/>
      <c r="AU24" s="639"/>
      <c r="AV24" s="639"/>
      <c r="AW24" s="639"/>
      <c r="AX24" s="639"/>
      <c r="AY24" s="639"/>
      <c r="AZ24" s="639"/>
      <c r="BA24" s="639"/>
      <c r="BB24" s="639"/>
      <c r="BC24" s="639"/>
      <c r="BD24" s="639"/>
      <c r="BE24" s="639"/>
      <c r="BF24" s="640"/>
      <c r="BG24" s="623" t="s">
        <v>252</v>
      </c>
      <c r="BH24" s="624"/>
      <c r="BI24" s="624"/>
      <c r="BJ24" s="624"/>
      <c r="BK24" s="624"/>
      <c r="BL24" s="624"/>
      <c r="BM24" s="624"/>
      <c r="BN24" s="625"/>
      <c r="BO24" s="626" t="s">
        <v>131</v>
      </c>
      <c r="BP24" s="626"/>
      <c r="BQ24" s="626"/>
      <c r="BR24" s="626"/>
      <c r="BS24" s="627" t="s">
        <v>131</v>
      </c>
      <c r="BT24" s="627"/>
      <c r="BU24" s="627"/>
      <c r="BV24" s="627"/>
      <c r="BW24" s="627"/>
      <c r="BX24" s="627"/>
      <c r="BY24" s="627"/>
      <c r="BZ24" s="627"/>
      <c r="CA24" s="627"/>
      <c r="CB24" s="631"/>
      <c r="CD24" s="609" t="s">
        <v>299</v>
      </c>
      <c r="CE24" s="610"/>
      <c r="CF24" s="610"/>
      <c r="CG24" s="610"/>
      <c r="CH24" s="610"/>
      <c r="CI24" s="610"/>
      <c r="CJ24" s="610"/>
      <c r="CK24" s="610"/>
      <c r="CL24" s="610"/>
      <c r="CM24" s="610"/>
      <c r="CN24" s="610"/>
      <c r="CO24" s="610"/>
      <c r="CP24" s="610"/>
      <c r="CQ24" s="611"/>
      <c r="CR24" s="612">
        <v>2781665</v>
      </c>
      <c r="CS24" s="613"/>
      <c r="CT24" s="613"/>
      <c r="CU24" s="613"/>
      <c r="CV24" s="613"/>
      <c r="CW24" s="613"/>
      <c r="CX24" s="613"/>
      <c r="CY24" s="614"/>
      <c r="CZ24" s="617">
        <v>36.6</v>
      </c>
      <c r="DA24" s="618"/>
      <c r="DB24" s="618"/>
      <c r="DC24" s="634"/>
      <c r="DD24" s="657">
        <v>2400468</v>
      </c>
      <c r="DE24" s="613"/>
      <c r="DF24" s="613"/>
      <c r="DG24" s="613"/>
      <c r="DH24" s="613"/>
      <c r="DI24" s="613"/>
      <c r="DJ24" s="613"/>
      <c r="DK24" s="614"/>
      <c r="DL24" s="657">
        <v>2134414</v>
      </c>
      <c r="DM24" s="613"/>
      <c r="DN24" s="613"/>
      <c r="DO24" s="613"/>
      <c r="DP24" s="613"/>
      <c r="DQ24" s="613"/>
      <c r="DR24" s="613"/>
      <c r="DS24" s="613"/>
      <c r="DT24" s="613"/>
      <c r="DU24" s="613"/>
      <c r="DV24" s="614"/>
      <c r="DW24" s="617">
        <v>50.1</v>
      </c>
      <c r="DX24" s="618"/>
      <c r="DY24" s="618"/>
      <c r="DZ24" s="618"/>
      <c r="EA24" s="618"/>
      <c r="EB24" s="618"/>
      <c r="EC24" s="619"/>
    </row>
    <row r="25" spans="2:133" ht="11.25" customHeight="1" x14ac:dyDescent="0.15">
      <c r="B25" s="620" t="s">
        <v>300</v>
      </c>
      <c r="C25" s="621"/>
      <c r="D25" s="621"/>
      <c r="E25" s="621"/>
      <c r="F25" s="621"/>
      <c r="G25" s="621"/>
      <c r="H25" s="621"/>
      <c r="I25" s="621"/>
      <c r="J25" s="621"/>
      <c r="K25" s="621"/>
      <c r="L25" s="621"/>
      <c r="M25" s="621"/>
      <c r="N25" s="621"/>
      <c r="O25" s="621"/>
      <c r="P25" s="621"/>
      <c r="Q25" s="622"/>
      <c r="R25" s="623">
        <v>4429094</v>
      </c>
      <c r="S25" s="624"/>
      <c r="T25" s="624"/>
      <c r="U25" s="624"/>
      <c r="V25" s="624"/>
      <c r="W25" s="624"/>
      <c r="X25" s="624"/>
      <c r="Y25" s="625"/>
      <c r="Z25" s="626">
        <v>54</v>
      </c>
      <c r="AA25" s="626"/>
      <c r="AB25" s="626"/>
      <c r="AC25" s="626"/>
      <c r="AD25" s="627">
        <v>4159509</v>
      </c>
      <c r="AE25" s="627"/>
      <c r="AF25" s="627"/>
      <c r="AG25" s="627"/>
      <c r="AH25" s="627"/>
      <c r="AI25" s="627"/>
      <c r="AJ25" s="627"/>
      <c r="AK25" s="627"/>
      <c r="AL25" s="628">
        <v>98.5</v>
      </c>
      <c r="AM25" s="629"/>
      <c r="AN25" s="629"/>
      <c r="AO25" s="630"/>
      <c r="AP25" s="620" t="s">
        <v>301</v>
      </c>
      <c r="AQ25" s="639"/>
      <c r="AR25" s="639"/>
      <c r="AS25" s="639"/>
      <c r="AT25" s="639"/>
      <c r="AU25" s="639"/>
      <c r="AV25" s="639"/>
      <c r="AW25" s="639"/>
      <c r="AX25" s="639"/>
      <c r="AY25" s="639"/>
      <c r="AZ25" s="639"/>
      <c r="BA25" s="639"/>
      <c r="BB25" s="639"/>
      <c r="BC25" s="639"/>
      <c r="BD25" s="639"/>
      <c r="BE25" s="639"/>
      <c r="BF25" s="640"/>
      <c r="BG25" s="623" t="s">
        <v>252</v>
      </c>
      <c r="BH25" s="624"/>
      <c r="BI25" s="624"/>
      <c r="BJ25" s="624"/>
      <c r="BK25" s="624"/>
      <c r="BL25" s="624"/>
      <c r="BM25" s="624"/>
      <c r="BN25" s="625"/>
      <c r="BO25" s="626" t="s">
        <v>131</v>
      </c>
      <c r="BP25" s="626"/>
      <c r="BQ25" s="626"/>
      <c r="BR25" s="626"/>
      <c r="BS25" s="627" t="s">
        <v>252</v>
      </c>
      <c r="BT25" s="627"/>
      <c r="BU25" s="627"/>
      <c r="BV25" s="627"/>
      <c r="BW25" s="627"/>
      <c r="BX25" s="627"/>
      <c r="BY25" s="627"/>
      <c r="BZ25" s="627"/>
      <c r="CA25" s="627"/>
      <c r="CB25" s="631"/>
      <c r="CD25" s="620" t="s">
        <v>302</v>
      </c>
      <c r="CE25" s="621"/>
      <c r="CF25" s="621"/>
      <c r="CG25" s="621"/>
      <c r="CH25" s="621"/>
      <c r="CI25" s="621"/>
      <c r="CJ25" s="621"/>
      <c r="CK25" s="621"/>
      <c r="CL25" s="621"/>
      <c r="CM25" s="621"/>
      <c r="CN25" s="621"/>
      <c r="CO25" s="621"/>
      <c r="CP25" s="621"/>
      <c r="CQ25" s="622"/>
      <c r="CR25" s="623">
        <v>1571889</v>
      </c>
      <c r="CS25" s="653"/>
      <c r="CT25" s="653"/>
      <c r="CU25" s="653"/>
      <c r="CV25" s="653"/>
      <c r="CW25" s="653"/>
      <c r="CX25" s="653"/>
      <c r="CY25" s="654"/>
      <c r="CZ25" s="628">
        <v>20.7</v>
      </c>
      <c r="DA25" s="655"/>
      <c r="DB25" s="655"/>
      <c r="DC25" s="658"/>
      <c r="DD25" s="632">
        <v>1475169</v>
      </c>
      <c r="DE25" s="653"/>
      <c r="DF25" s="653"/>
      <c r="DG25" s="653"/>
      <c r="DH25" s="653"/>
      <c r="DI25" s="653"/>
      <c r="DJ25" s="653"/>
      <c r="DK25" s="654"/>
      <c r="DL25" s="632">
        <v>1381978</v>
      </c>
      <c r="DM25" s="653"/>
      <c r="DN25" s="653"/>
      <c r="DO25" s="653"/>
      <c r="DP25" s="653"/>
      <c r="DQ25" s="653"/>
      <c r="DR25" s="653"/>
      <c r="DS25" s="653"/>
      <c r="DT25" s="653"/>
      <c r="DU25" s="653"/>
      <c r="DV25" s="654"/>
      <c r="DW25" s="628">
        <v>32.4</v>
      </c>
      <c r="DX25" s="655"/>
      <c r="DY25" s="655"/>
      <c r="DZ25" s="655"/>
      <c r="EA25" s="655"/>
      <c r="EB25" s="655"/>
      <c r="EC25" s="656"/>
    </row>
    <row r="26" spans="2:133" ht="11.25" customHeight="1" x14ac:dyDescent="0.15">
      <c r="B26" s="620" t="s">
        <v>303</v>
      </c>
      <c r="C26" s="621"/>
      <c r="D26" s="621"/>
      <c r="E26" s="621"/>
      <c r="F26" s="621"/>
      <c r="G26" s="621"/>
      <c r="H26" s="621"/>
      <c r="I26" s="621"/>
      <c r="J26" s="621"/>
      <c r="K26" s="621"/>
      <c r="L26" s="621"/>
      <c r="M26" s="621"/>
      <c r="N26" s="621"/>
      <c r="O26" s="621"/>
      <c r="P26" s="621"/>
      <c r="Q26" s="622"/>
      <c r="R26" s="623">
        <v>1203</v>
      </c>
      <c r="S26" s="624"/>
      <c r="T26" s="624"/>
      <c r="U26" s="624"/>
      <c r="V26" s="624"/>
      <c r="W26" s="624"/>
      <c r="X26" s="624"/>
      <c r="Y26" s="625"/>
      <c r="Z26" s="626">
        <v>0</v>
      </c>
      <c r="AA26" s="626"/>
      <c r="AB26" s="626"/>
      <c r="AC26" s="626"/>
      <c r="AD26" s="627">
        <v>1203</v>
      </c>
      <c r="AE26" s="627"/>
      <c r="AF26" s="627"/>
      <c r="AG26" s="627"/>
      <c r="AH26" s="627"/>
      <c r="AI26" s="627"/>
      <c r="AJ26" s="627"/>
      <c r="AK26" s="627"/>
      <c r="AL26" s="628">
        <v>0</v>
      </c>
      <c r="AM26" s="629"/>
      <c r="AN26" s="629"/>
      <c r="AO26" s="630"/>
      <c r="AP26" s="620" t="s">
        <v>304</v>
      </c>
      <c r="AQ26" s="639"/>
      <c r="AR26" s="639"/>
      <c r="AS26" s="639"/>
      <c r="AT26" s="639"/>
      <c r="AU26" s="639"/>
      <c r="AV26" s="639"/>
      <c r="AW26" s="639"/>
      <c r="AX26" s="639"/>
      <c r="AY26" s="639"/>
      <c r="AZ26" s="639"/>
      <c r="BA26" s="639"/>
      <c r="BB26" s="639"/>
      <c r="BC26" s="639"/>
      <c r="BD26" s="639"/>
      <c r="BE26" s="639"/>
      <c r="BF26" s="640"/>
      <c r="BG26" s="623" t="s">
        <v>252</v>
      </c>
      <c r="BH26" s="624"/>
      <c r="BI26" s="624"/>
      <c r="BJ26" s="624"/>
      <c r="BK26" s="624"/>
      <c r="BL26" s="624"/>
      <c r="BM26" s="624"/>
      <c r="BN26" s="625"/>
      <c r="BO26" s="626" t="s">
        <v>252</v>
      </c>
      <c r="BP26" s="626"/>
      <c r="BQ26" s="626"/>
      <c r="BR26" s="626"/>
      <c r="BS26" s="627" t="s">
        <v>131</v>
      </c>
      <c r="BT26" s="627"/>
      <c r="BU26" s="627"/>
      <c r="BV26" s="627"/>
      <c r="BW26" s="627"/>
      <c r="BX26" s="627"/>
      <c r="BY26" s="627"/>
      <c r="BZ26" s="627"/>
      <c r="CA26" s="627"/>
      <c r="CB26" s="631"/>
      <c r="CD26" s="620" t="s">
        <v>305</v>
      </c>
      <c r="CE26" s="621"/>
      <c r="CF26" s="621"/>
      <c r="CG26" s="621"/>
      <c r="CH26" s="621"/>
      <c r="CI26" s="621"/>
      <c r="CJ26" s="621"/>
      <c r="CK26" s="621"/>
      <c r="CL26" s="621"/>
      <c r="CM26" s="621"/>
      <c r="CN26" s="621"/>
      <c r="CO26" s="621"/>
      <c r="CP26" s="621"/>
      <c r="CQ26" s="622"/>
      <c r="CR26" s="623">
        <v>931295</v>
      </c>
      <c r="CS26" s="624"/>
      <c r="CT26" s="624"/>
      <c r="CU26" s="624"/>
      <c r="CV26" s="624"/>
      <c r="CW26" s="624"/>
      <c r="CX26" s="624"/>
      <c r="CY26" s="625"/>
      <c r="CZ26" s="628">
        <v>12.3</v>
      </c>
      <c r="DA26" s="655"/>
      <c r="DB26" s="655"/>
      <c r="DC26" s="658"/>
      <c r="DD26" s="632">
        <v>931295</v>
      </c>
      <c r="DE26" s="624"/>
      <c r="DF26" s="624"/>
      <c r="DG26" s="624"/>
      <c r="DH26" s="624"/>
      <c r="DI26" s="624"/>
      <c r="DJ26" s="624"/>
      <c r="DK26" s="625"/>
      <c r="DL26" s="632" t="s">
        <v>252</v>
      </c>
      <c r="DM26" s="624"/>
      <c r="DN26" s="624"/>
      <c r="DO26" s="624"/>
      <c r="DP26" s="624"/>
      <c r="DQ26" s="624"/>
      <c r="DR26" s="624"/>
      <c r="DS26" s="624"/>
      <c r="DT26" s="624"/>
      <c r="DU26" s="624"/>
      <c r="DV26" s="625"/>
      <c r="DW26" s="628" t="s">
        <v>131</v>
      </c>
      <c r="DX26" s="655"/>
      <c r="DY26" s="655"/>
      <c r="DZ26" s="655"/>
      <c r="EA26" s="655"/>
      <c r="EB26" s="655"/>
      <c r="EC26" s="656"/>
    </row>
    <row r="27" spans="2:133" ht="11.25" customHeight="1" x14ac:dyDescent="0.15">
      <c r="B27" s="620" t="s">
        <v>306</v>
      </c>
      <c r="C27" s="621"/>
      <c r="D27" s="621"/>
      <c r="E27" s="621"/>
      <c r="F27" s="621"/>
      <c r="G27" s="621"/>
      <c r="H27" s="621"/>
      <c r="I27" s="621"/>
      <c r="J27" s="621"/>
      <c r="K27" s="621"/>
      <c r="L27" s="621"/>
      <c r="M27" s="621"/>
      <c r="N27" s="621"/>
      <c r="O27" s="621"/>
      <c r="P27" s="621"/>
      <c r="Q27" s="622"/>
      <c r="R27" s="623">
        <v>14354</v>
      </c>
      <c r="S27" s="624"/>
      <c r="T27" s="624"/>
      <c r="U27" s="624"/>
      <c r="V27" s="624"/>
      <c r="W27" s="624"/>
      <c r="X27" s="624"/>
      <c r="Y27" s="625"/>
      <c r="Z27" s="626">
        <v>0.2</v>
      </c>
      <c r="AA27" s="626"/>
      <c r="AB27" s="626"/>
      <c r="AC27" s="626"/>
      <c r="AD27" s="627" t="s">
        <v>131</v>
      </c>
      <c r="AE27" s="627"/>
      <c r="AF27" s="627"/>
      <c r="AG27" s="627"/>
      <c r="AH27" s="627"/>
      <c r="AI27" s="627"/>
      <c r="AJ27" s="627"/>
      <c r="AK27" s="627"/>
      <c r="AL27" s="628" t="s">
        <v>131</v>
      </c>
      <c r="AM27" s="629"/>
      <c r="AN27" s="629"/>
      <c r="AO27" s="630"/>
      <c r="AP27" s="620" t="s">
        <v>307</v>
      </c>
      <c r="AQ27" s="621"/>
      <c r="AR27" s="621"/>
      <c r="AS27" s="621"/>
      <c r="AT27" s="621"/>
      <c r="AU27" s="621"/>
      <c r="AV27" s="621"/>
      <c r="AW27" s="621"/>
      <c r="AX27" s="621"/>
      <c r="AY27" s="621"/>
      <c r="AZ27" s="621"/>
      <c r="BA27" s="621"/>
      <c r="BB27" s="621"/>
      <c r="BC27" s="621"/>
      <c r="BD27" s="621"/>
      <c r="BE27" s="621"/>
      <c r="BF27" s="622"/>
      <c r="BG27" s="623">
        <v>926651</v>
      </c>
      <c r="BH27" s="624"/>
      <c r="BI27" s="624"/>
      <c r="BJ27" s="624"/>
      <c r="BK27" s="624"/>
      <c r="BL27" s="624"/>
      <c r="BM27" s="624"/>
      <c r="BN27" s="625"/>
      <c r="BO27" s="626">
        <v>100</v>
      </c>
      <c r="BP27" s="626"/>
      <c r="BQ27" s="626"/>
      <c r="BR27" s="626"/>
      <c r="BS27" s="627">
        <v>8048</v>
      </c>
      <c r="BT27" s="627"/>
      <c r="BU27" s="627"/>
      <c r="BV27" s="627"/>
      <c r="BW27" s="627"/>
      <c r="BX27" s="627"/>
      <c r="BY27" s="627"/>
      <c r="BZ27" s="627"/>
      <c r="CA27" s="627"/>
      <c r="CB27" s="631"/>
      <c r="CD27" s="620" t="s">
        <v>308</v>
      </c>
      <c r="CE27" s="621"/>
      <c r="CF27" s="621"/>
      <c r="CG27" s="621"/>
      <c r="CH27" s="621"/>
      <c r="CI27" s="621"/>
      <c r="CJ27" s="621"/>
      <c r="CK27" s="621"/>
      <c r="CL27" s="621"/>
      <c r="CM27" s="621"/>
      <c r="CN27" s="621"/>
      <c r="CO27" s="621"/>
      <c r="CP27" s="621"/>
      <c r="CQ27" s="622"/>
      <c r="CR27" s="623">
        <v>301177</v>
      </c>
      <c r="CS27" s="653"/>
      <c r="CT27" s="653"/>
      <c r="CU27" s="653"/>
      <c r="CV27" s="653"/>
      <c r="CW27" s="653"/>
      <c r="CX27" s="653"/>
      <c r="CY27" s="654"/>
      <c r="CZ27" s="628">
        <v>4</v>
      </c>
      <c r="DA27" s="655"/>
      <c r="DB27" s="655"/>
      <c r="DC27" s="658"/>
      <c r="DD27" s="632">
        <v>77786</v>
      </c>
      <c r="DE27" s="653"/>
      <c r="DF27" s="653"/>
      <c r="DG27" s="653"/>
      <c r="DH27" s="653"/>
      <c r="DI27" s="653"/>
      <c r="DJ27" s="653"/>
      <c r="DK27" s="654"/>
      <c r="DL27" s="632">
        <v>74923</v>
      </c>
      <c r="DM27" s="653"/>
      <c r="DN27" s="653"/>
      <c r="DO27" s="653"/>
      <c r="DP27" s="653"/>
      <c r="DQ27" s="653"/>
      <c r="DR27" s="653"/>
      <c r="DS27" s="653"/>
      <c r="DT27" s="653"/>
      <c r="DU27" s="653"/>
      <c r="DV27" s="654"/>
      <c r="DW27" s="628">
        <v>1.8</v>
      </c>
      <c r="DX27" s="655"/>
      <c r="DY27" s="655"/>
      <c r="DZ27" s="655"/>
      <c r="EA27" s="655"/>
      <c r="EB27" s="655"/>
      <c r="EC27" s="656"/>
    </row>
    <row r="28" spans="2:133" ht="11.25" customHeight="1" x14ac:dyDescent="0.15">
      <c r="B28" s="620" t="s">
        <v>309</v>
      </c>
      <c r="C28" s="621"/>
      <c r="D28" s="621"/>
      <c r="E28" s="621"/>
      <c r="F28" s="621"/>
      <c r="G28" s="621"/>
      <c r="H28" s="621"/>
      <c r="I28" s="621"/>
      <c r="J28" s="621"/>
      <c r="K28" s="621"/>
      <c r="L28" s="621"/>
      <c r="M28" s="621"/>
      <c r="N28" s="621"/>
      <c r="O28" s="621"/>
      <c r="P28" s="621"/>
      <c r="Q28" s="622"/>
      <c r="R28" s="623">
        <v>639354</v>
      </c>
      <c r="S28" s="624"/>
      <c r="T28" s="624"/>
      <c r="U28" s="624"/>
      <c r="V28" s="624"/>
      <c r="W28" s="624"/>
      <c r="X28" s="624"/>
      <c r="Y28" s="625"/>
      <c r="Z28" s="626">
        <v>7.8</v>
      </c>
      <c r="AA28" s="626"/>
      <c r="AB28" s="626"/>
      <c r="AC28" s="626"/>
      <c r="AD28" s="627">
        <v>2362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310</v>
      </c>
      <c r="CE28" s="621"/>
      <c r="CF28" s="621"/>
      <c r="CG28" s="621"/>
      <c r="CH28" s="621"/>
      <c r="CI28" s="621"/>
      <c r="CJ28" s="621"/>
      <c r="CK28" s="621"/>
      <c r="CL28" s="621"/>
      <c r="CM28" s="621"/>
      <c r="CN28" s="621"/>
      <c r="CO28" s="621"/>
      <c r="CP28" s="621"/>
      <c r="CQ28" s="622"/>
      <c r="CR28" s="623">
        <v>908599</v>
      </c>
      <c r="CS28" s="624"/>
      <c r="CT28" s="624"/>
      <c r="CU28" s="624"/>
      <c r="CV28" s="624"/>
      <c r="CW28" s="624"/>
      <c r="CX28" s="624"/>
      <c r="CY28" s="625"/>
      <c r="CZ28" s="628">
        <v>12</v>
      </c>
      <c r="DA28" s="655"/>
      <c r="DB28" s="655"/>
      <c r="DC28" s="658"/>
      <c r="DD28" s="632">
        <v>847513</v>
      </c>
      <c r="DE28" s="624"/>
      <c r="DF28" s="624"/>
      <c r="DG28" s="624"/>
      <c r="DH28" s="624"/>
      <c r="DI28" s="624"/>
      <c r="DJ28" s="624"/>
      <c r="DK28" s="625"/>
      <c r="DL28" s="632">
        <v>677513</v>
      </c>
      <c r="DM28" s="624"/>
      <c r="DN28" s="624"/>
      <c r="DO28" s="624"/>
      <c r="DP28" s="624"/>
      <c r="DQ28" s="624"/>
      <c r="DR28" s="624"/>
      <c r="DS28" s="624"/>
      <c r="DT28" s="624"/>
      <c r="DU28" s="624"/>
      <c r="DV28" s="625"/>
      <c r="DW28" s="628">
        <v>15.9</v>
      </c>
      <c r="DX28" s="655"/>
      <c r="DY28" s="655"/>
      <c r="DZ28" s="655"/>
      <c r="EA28" s="655"/>
      <c r="EB28" s="655"/>
      <c r="EC28" s="656"/>
    </row>
    <row r="29" spans="2:133" ht="11.25" customHeight="1" x14ac:dyDescent="0.15">
      <c r="B29" s="620" t="s">
        <v>311</v>
      </c>
      <c r="C29" s="621"/>
      <c r="D29" s="621"/>
      <c r="E29" s="621"/>
      <c r="F29" s="621"/>
      <c r="G29" s="621"/>
      <c r="H29" s="621"/>
      <c r="I29" s="621"/>
      <c r="J29" s="621"/>
      <c r="K29" s="621"/>
      <c r="L29" s="621"/>
      <c r="M29" s="621"/>
      <c r="N29" s="621"/>
      <c r="O29" s="621"/>
      <c r="P29" s="621"/>
      <c r="Q29" s="622"/>
      <c r="R29" s="623">
        <v>17663</v>
      </c>
      <c r="S29" s="624"/>
      <c r="T29" s="624"/>
      <c r="U29" s="624"/>
      <c r="V29" s="624"/>
      <c r="W29" s="624"/>
      <c r="X29" s="624"/>
      <c r="Y29" s="625"/>
      <c r="Z29" s="626">
        <v>0.2</v>
      </c>
      <c r="AA29" s="626"/>
      <c r="AB29" s="626"/>
      <c r="AC29" s="626"/>
      <c r="AD29" s="627">
        <v>13</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312</v>
      </c>
      <c r="CE29" s="662"/>
      <c r="CF29" s="620" t="s">
        <v>71</v>
      </c>
      <c r="CG29" s="621"/>
      <c r="CH29" s="621"/>
      <c r="CI29" s="621"/>
      <c r="CJ29" s="621"/>
      <c r="CK29" s="621"/>
      <c r="CL29" s="621"/>
      <c r="CM29" s="621"/>
      <c r="CN29" s="621"/>
      <c r="CO29" s="621"/>
      <c r="CP29" s="621"/>
      <c r="CQ29" s="622"/>
      <c r="CR29" s="623">
        <v>908599</v>
      </c>
      <c r="CS29" s="653"/>
      <c r="CT29" s="653"/>
      <c r="CU29" s="653"/>
      <c r="CV29" s="653"/>
      <c r="CW29" s="653"/>
      <c r="CX29" s="653"/>
      <c r="CY29" s="654"/>
      <c r="CZ29" s="628">
        <v>12</v>
      </c>
      <c r="DA29" s="655"/>
      <c r="DB29" s="655"/>
      <c r="DC29" s="658"/>
      <c r="DD29" s="632">
        <v>847513</v>
      </c>
      <c r="DE29" s="653"/>
      <c r="DF29" s="653"/>
      <c r="DG29" s="653"/>
      <c r="DH29" s="653"/>
      <c r="DI29" s="653"/>
      <c r="DJ29" s="653"/>
      <c r="DK29" s="654"/>
      <c r="DL29" s="632">
        <v>677513</v>
      </c>
      <c r="DM29" s="653"/>
      <c r="DN29" s="653"/>
      <c r="DO29" s="653"/>
      <c r="DP29" s="653"/>
      <c r="DQ29" s="653"/>
      <c r="DR29" s="653"/>
      <c r="DS29" s="653"/>
      <c r="DT29" s="653"/>
      <c r="DU29" s="653"/>
      <c r="DV29" s="654"/>
      <c r="DW29" s="628">
        <v>15.9</v>
      </c>
      <c r="DX29" s="655"/>
      <c r="DY29" s="655"/>
      <c r="DZ29" s="655"/>
      <c r="EA29" s="655"/>
      <c r="EB29" s="655"/>
      <c r="EC29" s="656"/>
    </row>
    <row r="30" spans="2:133" ht="11.25" customHeight="1" x14ac:dyDescent="0.15">
      <c r="B30" s="620" t="s">
        <v>313</v>
      </c>
      <c r="C30" s="621"/>
      <c r="D30" s="621"/>
      <c r="E30" s="621"/>
      <c r="F30" s="621"/>
      <c r="G30" s="621"/>
      <c r="H30" s="621"/>
      <c r="I30" s="621"/>
      <c r="J30" s="621"/>
      <c r="K30" s="621"/>
      <c r="L30" s="621"/>
      <c r="M30" s="621"/>
      <c r="N30" s="621"/>
      <c r="O30" s="621"/>
      <c r="P30" s="621"/>
      <c r="Q30" s="622"/>
      <c r="R30" s="623">
        <v>758814</v>
      </c>
      <c r="S30" s="624"/>
      <c r="T30" s="624"/>
      <c r="U30" s="624"/>
      <c r="V30" s="624"/>
      <c r="W30" s="624"/>
      <c r="X30" s="624"/>
      <c r="Y30" s="625"/>
      <c r="Z30" s="626">
        <v>9.1999999999999993</v>
      </c>
      <c r="AA30" s="626"/>
      <c r="AB30" s="626"/>
      <c r="AC30" s="626"/>
      <c r="AD30" s="627" t="s">
        <v>252</v>
      </c>
      <c r="AE30" s="627"/>
      <c r="AF30" s="627"/>
      <c r="AG30" s="627"/>
      <c r="AH30" s="627"/>
      <c r="AI30" s="627"/>
      <c r="AJ30" s="627"/>
      <c r="AK30" s="627"/>
      <c r="AL30" s="628" t="s">
        <v>252</v>
      </c>
      <c r="AM30" s="629"/>
      <c r="AN30" s="629"/>
      <c r="AO30" s="630"/>
      <c r="AP30" s="605" t="s">
        <v>230</v>
      </c>
      <c r="AQ30" s="606"/>
      <c r="AR30" s="606"/>
      <c r="AS30" s="606"/>
      <c r="AT30" s="606"/>
      <c r="AU30" s="606"/>
      <c r="AV30" s="606"/>
      <c r="AW30" s="606"/>
      <c r="AX30" s="606"/>
      <c r="AY30" s="606"/>
      <c r="AZ30" s="606"/>
      <c r="BA30" s="606"/>
      <c r="BB30" s="606"/>
      <c r="BC30" s="606"/>
      <c r="BD30" s="606"/>
      <c r="BE30" s="606"/>
      <c r="BF30" s="607"/>
      <c r="BG30" s="605" t="s">
        <v>314</v>
      </c>
      <c r="BH30" s="659"/>
      <c r="BI30" s="659"/>
      <c r="BJ30" s="659"/>
      <c r="BK30" s="659"/>
      <c r="BL30" s="659"/>
      <c r="BM30" s="659"/>
      <c r="BN30" s="659"/>
      <c r="BO30" s="659"/>
      <c r="BP30" s="659"/>
      <c r="BQ30" s="660"/>
      <c r="BR30" s="605" t="s">
        <v>315</v>
      </c>
      <c r="BS30" s="659"/>
      <c r="BT30" s="659"/>
      <c r="BU30" s="659"/>
      <c r="BV30" s="659"/>
      <c r="BW30" s="659"/>
      <c r="BX30" s="659"/>
      <c r="BY30" s="659"/>
      <c r="BZ30" s="659"/>
      <c r="CA30" s="659"/>
      <c r="CB30" s="660"/>
      <c r="CD30" s="663"/>
      <c r="CE30" s="664"/>
      <c r="CF30" s="620" t="s">
        <v>316</v>
      </c>
      <c r="CG30" s="621"/>
      <c r="CH30" s="621"/>
      <c r="CI30" s="621"/>
      <c r="CJ30" s="621"/>
      <c r="CK30" s="621"/>
      <c r="CL30" s="621"/>
      <c r="CM30" s="621"/>
      <c r="CN30" s="621"/>
      <c r="CO30" s="621"/>
      <c r="CP30" s="621"/>
      <c r="CQ30" s="622"/>
      <c r="CR30" s="623">
        <v>895313</v>
      </c>
      <c r="CS30" s="624"/>
      <c r="CT30" s="624"/>
      <c r="CU30" s="624"/>
      <c r="CV30" s="624"/>
      <c r="CW30" s="624"/>
      <c r="CX30" s="624"/>
      <c r="CY30" s="625"/>
      <c r="CZ30" s="628">
        <v>11.8</v>
      </c>
      <c r="DA30" s="655"/>
      <c r="DB30" s="655"/>
      <c r="DC30" s="658"/>
      <c r="DD30" s="632">
        <v>834643</v>
      </c>
      <c r="DE30" s="624"/>
      <c r="DF30" s="624"/>
      <c r="DG30" s="624"/>
      <c r="DH30" s="624"/>
      <c r="DI30" s="624"/>
      <c r="DJ30" s="624"/>
      <c r="DK30" s="625"/>
      <c r="DL30" s="632">
        <v>667129</v>
      </c>
      <c r="DM30" s="624"/>
      <c r="DN30" s="624"/>
      <c r="DO30" s="624"/>
      <c r="DP30" s="624"/>
      <c r="DQ30" s="624"/>
      <c r="DR30" s="624"/>
      <c r="DS30" s="624"/>
      <c r="DT30" s="624"/>
      <c r="DU30" s="624"/>
      <c r="DV30" s="625"/>
      <c r="DW30" s="628">
        <v>15.6</v>
      </c>
      <c r="DX30" s="655"/>
      <c r="DY30" s="655"/>
      <c r="DZ30" s="655"/>
      <c r="EA30" s="655"/>
      <c r="EB30" s="655"/>
      <c r="EC30" s="656"/>
    </row>
    <row r="31" spans="2:133" ht="11.25" customHeight="1" x14ac:dyDescent="0.15">
      <c r="B31" s="636" t="s">
        <v>317</v>
      </c>
      <c r="C31" s="637"/>
      <c r="D31" s="637"/>
      <c r="E31" s="637"/>
      <c r="F31" s="637"/>
      <c r="G31" s="637"/>
      <c r="H31" s="637"/>
      <c r="I31" s="637"/>
      <c r="J31" s="637"/>
      <c r="K31" s="637"/>
      <c r="L31" s="637"/>
      <c r="M31" s="637"/>
      <c r="N31" s="637"/>
      <c r="O31" s="637"/>
      <c r="P31" s="637"/>
      <c r="Q31" s="638"/>
      <c r="R31" s="623">
        <v>11985</v>
      </c>
      <c r="S31" s="624"/>
      <c r="T31" s="624"/>
      <c r="U31" s="624"/>
      <c r="V31" s="624"/>
      <c r="W31" s="624"/>
      <c r="X31" s="624"/>
      <c r="Y31" s="625"/>
      <c r="Z31" s="626">
        <v>0.1</v>
      </c>
      <c r="AA31" s="626"/>
      <c r="AB31" s="626"/>
      <c r="AC31" s="626"/>
      <c r="AD31" s="627">
        <v>11985</v>
      </c>
      <c r="AE31" s="627"/>
      <c r="AF31" s="627"/>
      <c r="AG31" s="627"/>
      <c r="AH31" s="627"/>
      <c r="AI31" s="627"/>
      <c r="AJ31" s="627"/>
      <c r="AK31" s="627"/>
      <c r="AL31" s="628">
        <v>0.3</v>
      </c>
      <c r="AM31" s="629"/>
      <c r="AN31" s="629"/>
      <c r="AO31" s="630"/>
      <c r="AP31" s="671" t="s">
        <v>318</v>
      </c>
      <c r="AQ31" s="672"/>
      <c r="AR31" s="672"/>
      <c r="AS31" s="672"/>
      <c r="AT31" s="677" t="s">
        <v>319</v>
      </c>
      <c r="AU31" s="218"/>
      <c r="AV31" s="218"/>
      <c r="AW31" s="218"/>
      <c r="AX31" s="609" t="s">
        <v>194</v>
      </c>
      <c r="AY31" s="610"/>
      <c r="AZ31" s="610"/>
      <c r="BA31" s="610"/>
      <c r="BB31" s="610"/>
      <c r="BC31" s="610"/>
      <c r="BD31" s="610"/>
      <c r="BE31" s="610"/>
      <c r="BF31" s="611"/>
      <c r="BG31" s="670">
        <v>99.9</v>
      </c>
      <c r="BH31" s="667"/>
      <c r="BI31" s="667"/>
      <c r="BJ31" s="667"/>
      <c r="BK31" s="667"/>
      <c r="BL31" s="667"/>
      <c r="BM31" s="618">
        <v>99.7</v>
      </c>
      <c r="BN31" s="667"/>
      <c r="BO31" s="667"/>
      <c r="BP31" s="667"/>
      <c r="BQ31" s="668"/>
      <c r="BR31" s="670">
        <v>99.9</v>
      </c>
      <c r="BS31" s="667"/>
      <c r="BT31" s="667"/>
      <c r="BU31" s="667"/>
      <c r="BV31" s="667"/>
      <c r="BW31" s="667"/>
      <c r="BX31" s="618">
        <v>99.7</v>
      </c>
      <c r="BY31" s="667"/>
      <c r="BZ31" s="667"/>
      <c r="CA31" s="667"/>
      <c r="CB31" s="668"/>
      <c r="CD31" s="663"/>
      <c r="CE31" s="664"/>
      <c r="CF31" s="620" t="s">
        <v>320</v>
      </c>
      <c r="CG31" s="621"/>
      <c r="CH31" s="621"/>
      <c r="CI31" s="621"/>
      <c r="CJ31" s="621"/>
      <c r="CK31" s="621"/>
      <c r="CL31" s="621"/>
      <c r="CM31" s="621"/>
      <c r="CN31" s="621"/>
      <c r="CO31" s="621"/>
      <c r="CP31" s="621"/>
      <c r="CQ31" s="622"/>
      <c r="CR31" s="623">
        <v>13286</v>
      </c>
      <c r="CS31" s="653"/>
      <c r="CT31" s="653"/>
      <c r="CU31" s="653"/>
      <c r="CV31" s="653"/>
      <c r="CW31" s="653"/>
      <c r="CX31" s="653"/>
      <c r="CY31" s="654"/>
      <c r="CZ31" s="628">
        <v>0.2</v>
      </c>
      <c r="DA31" s="655"/>
      <c r="DB31" s="655"/>
      <c r="DC31" s="658"/>
      <c r="DD31" s="632">
        <v>12870</v>
      </c>
      <c r="DE31" s="653"/>
      <c r="DF31" s="653"/>
      <c r="DG31" s="653"/>
      <c r="DH31" s="653"/>
      <c r="DI31" s="653"/>
      <c r="DJ31" s="653"/>
      <c r="DK31" s="654"/>
      <c r="DL31" s="632">
        <v>10384</v>
      </c>
      <c r="DM31" s="653"/>
      <c r="DN31" s="653"/>
      <c r="DO31" s="653"/>
      <c r="DP31" s="653"/>
      <c r="DQ31" s="653"/>
      <c r="DR31" s="653"/>
      <c r="DS31" s="653"/>
      <c r="DT31" s="653"/>
      <c r="DU31" s="653"/>
      <c r="DV31" s="654"/>
      <c r="DW31" s="628">
        <v>0.2</v>
      </c>
      <c r="DX31" s="655"/>
      <c r="DY31" s="655"/>
      <c r="DZ31" s="655"/>
      <c r="EA31" s="655"/>
      <c r="EB31" s="655"/>
      <c r="EC31" s="656"/>
    </row>
    <row r="32" spans="2:133" ht="11.25" customHeight="1" x14ac:dyDescent="0.15">
      <c r="B32" s="620" t="s">
        <v>321</v>
      </c>
      <c r="C32" s="621"/>
      <c r="D32" s="621"/>
      <c r="E32" s="621"/>
      <c r="F32" s="621"/>
      <c r="G32" s="621"/>
      <c r="H32" s="621"/>
      <c r="I32" s="621"/>
      <c r="J32" s="621"/>
      <c r="K32" s="621"/>
      <c r="L32" s="621"/>
      <c r="M32" s="621"/>
      <c r="N32" s="621"/>
      <c r="O32" s="621"/>
      <c r="P32" s="621"/>
      <c r="Q32" s="622"/>
      <c r="R32" s="623">
        <v>314442</v>
      </c>
      <c r="S32" s="624"/>
      <c r="T32" s="624"/>
      <c r="U32" s="624"/>
      <c r="V32" s="624"/>
      <c r="W32" s="624"/>
      <c r="X32" s="624"/>
      <c r="Y32" s="625"/>
      <c r="Z32" s="626">
        <v>3.8</v>
      </c>
      <c r="AA32" s="626"/>
      <c r="AB32" s="626"/>
      <c r="AC32" s="626"/>
      <c r="AD32" s="627" t="s">
        <v>131</v>
      </c>
      <c r="AE32" s="627"/>
      <c r="AF32" s="627"/>
      <c r="AG32" s="627"/>
      <c r="AH32" s="627"/>
      <c r="AI32" s="627"/>
      <c r="AJ32" s="627"/>
      <c r="AK32" s="627"/>
      <c r="AL32" s="628" t="s">
        <v>131</v>
      </c>
      <c r="AM32" s="629"/>
      <c r="AN32" s="629"/>
      <c r="AO32" s="630"/>
      <c r="AP32" s="673"/>
      <c r="AQ32" s="674"/>
      <c r="AR32" s="674"/>
      <c r="AS32" s="674"/>
      <c r="AT32" s="678"/>
      <c r="AU32" s="214" t="s">
        <v>322</v>
      </c>
      <c r="AX32" s="620" t="s">
        <v>323</v>
      </c>
      <c r="AY32" s="621"/>
      <c r="AZ32" s="621"/>
      <c r="BA32" s="621"/>
      <c r="BB32" s="621"/>
      <c r="BC32" s="621"/>
      <c r="BD32" s="621"/>
      <c r="BE32" s="621"/>
      <c r="BF32" s="622"/>
      <c r="BG32" s="680">
        <v>99.9</v>
      </c>
      <c r="BH32" s="653"/>
      <c r="BI32" s="653"/>
      <c r="BJ32" s="653"/>
      <c r="BK32" s="653"/>
      <c r="BL32" s="653"/>
      <c r="BM32" s="629">
        <v>99.6</v>
      </c>
      <c r="BN32" s="653"/>
      <c r="BO32" s="653"/>
      <c r="BP32" s="653"/>
      <c r="BQ32" s="669"/>
      <c r="BR32" s="680">
        <v>99.8</v>
      </c>
      <c r="BS32" s="653"/>
      <c r="BT32" s="653"/>
      <c r="BU32" s="653"/>
      <c r="BV32" s="653"/>
      <c r="BW32" s="653"/>
      <c r="BX32" s="629">
        <v>99.4</v>
      </c>
      <c r="BY32" s="653"/>
      <c r="BZ32" s="653"/>
      <c r="CA32" s="653"/>
      <c r="CB32" s="669"/>
      <c r="CD32" s="665"/>
      <c r="CE32" s="666"/>
      <c r="CF32" s="620" t="s">
        <v>324</v>
      </c>
      <c r="CG32" s="621"/>
      <c r="CH32" s="621"/>
      <c r="CI32" s="621"/>
      <c r="CJ32" s="621"/>
      <c r="CK32" s="621"/>
      <c r="CL32" s="621"/>
      <c r="CM32" s="621"/>
      <c r="CN32" s="621"/>
      <c r="CO32" s="621"/>
      <c r="CP32" s="621"/>
      <c r="CQ32" s="622"/>
      <c r="CR32" s="623" t="s">
        <v>131</v>
      </c>
      <c r="CS32" s="624"/>
      <c r="CT32" s="624"/>
      <c r="CU32" s="624"/>
      <c r="CV32" s="624"/>
      <c r="CW32" s="624"/>
      <c r="CX32" s="624"/>
      <c r="CY32" s="625"/>
      <c r="CZ32" s="628" t="s">
        <v>131</v>
      </c>
      <c r="DA32" s="655"/>
      <c r="DB32" s="655"/>
      <c r="DC32" s="658"/>
      <c r="DD32" s="632" t="s">
        <v>131</v>
      </c>
      <c r="DE32" s="624"/>
      <c r="DF32" s="624"/>
      <c r="DG32" s="624"/>
      <c r="DH32" s="624"/>
      <c r="DI32" s="624"/>
      <c r="DJ32" s="624"/>
      <c r="DK32" s="625"/>
      <c r="DL32" s="632" t="s">
        <v>131</v>
      </c>
      <c r="DM32" s="624"/>
      <c r="DN32" s="624"/>
      <c r="DO32" s="624"/>
      <c r="DP32" s="624"/>
      <c r="DQ32" s="624"/>
      <c r="DR32" s="624"/>
      <c r="DS32" s="624"/>
      <c r="DT32" s="624"/>
      <c r="DU32" s="624"/>
      <c r="DV32" s="625"/>
      <c r="DW32" s="628" t="s">
        <v>131</v>
      </c>
      <c r="DX32" s="655"/>
      <c r="DY32" s="655"/>
      <c r="DZ32" s="655"/>
      <c r="EA32" s="655"/>
      <c r="EB32" s="655"/>
      <c r="EC32" s="656"/>
    </row>
    <row r="33" spans="2:133" ht="11.25" customHeight="1" x14ac:dyDescent="0.15">
      <c r="B33" s="620" t="s">
        <v>325</v>
      </c>
      <c r="C33" s="621"/>
      <c r="D33" s="621"/>
      <c r="E33" s="621"/>
      <c r="F33" s="621"/>
      <c r="G33" s="621"/>
      <c r="H33" s="621"/>
      <c r="I33" s="621"/>
      <c r="J33" s="621"/>
      <c r="K33" s="621"/>
      <c r="L33" s="621"/>
      <c r="M33" s="621"/>
      <c r="N33" s="621"/>
      <c r="O33" s="621"/>
      <c r="P33" s="621"/>
      <c r="Q33" s="622"/>
      <c r="R33" s="623">
        <v>76746</v>
      </c>
      <c r="S33" s="624"/>
      <c r="T33" s="624"/>
      <c r="U33" s="624"/>
      <c r="V33" s="624"/>
      <c r="W33" s="624"/>
      <c r="X33" s="624"/>
      <c r="Y33" s="625"/>
      <c r="Z33" s="626">
        <v>0.9</v>
      </c>
      <c r="AA33" s="626"/>
      <c r="AB33" s="626"/>
      <c r="AC33" s="626"/>
      <c r="AD33" s="627">
        <v>46917</v>
      </c>
      <c r="AE33" s="627"/>
      <c r="AF33" s="627"/>
      <c r="AG33" s="627"/>
      <c r="AH33" s="627"/>
      <c r="AI33" s="627"/>
      <c r="AJ33" s="627"/>
      <c r="AK33" s="627"/>
      <c r="AL33" s="628">
        <v>1.1000000000000001</v>
      </c>
      <c r="AM33" s="629"/>
      <c r="AN33" s="629"/>
      <c r="AO33" s="630"/>
      <c r="AP33" s="675"/>
      <c r="AQ33" s="676"/>
      <c r="AR33" s="676"/>
      <c r="AS33" s="676"/>
      <c r="AT33" s="679"/>
      <c r="AU33" s="219"/>
      <c r="AV33" s="219"/>
      <c r="AW33" s="219"/>
      <c r="AX33" s="644" t="s">
        <v>326</v>
      </c>
      <c r="AY33" s="645"/>
      <c r="AZ33" s="645"/>
      <c r="BA33" s="645"/>
      <c r="BB33" s="645"/>
      <c r="BC33" s="645"/>
      <c r="BD33" s="645"/>
      <c r="BE33" s="645"/>
      <c r="BF33" s="646"/>
      <c r="BG33" s="681">
        <v>99.9</v>
      </c>
      <c r="BH33" s="682"/>
      <c r="BI33" s="682"/>
      <c r="BJ33" s="682"/>
      <c r="BK33" s="682"/>
      <c r="BL33" s="682"/>
      <c r="BM33" s="683">
        <v>99.8</v>
      </c>
      <c r="BN33" s="682"/>
      <c r="BO33" s="682"/>
      <c r="BP33" s="682"/>
      <c r="BQ33" s="684"/>
      <c r="BR33" s="681">
        <v>100</v>
      </c>
      <c r="BS33" s="682"/>
      <c r="BT33" s="682"/>
      <c r="BU33" s="682"/>
      <c r="BV33" s="682"/>
      <c r="BW33" s="682"/>
      <c r="BX33" s="683">
        <v>99.9</v>
      </c>
      <c r="BY33" s="682"/>
      <c r="BZ33" s="682"/>
      <c r="CA33" s="682"/>
      <c r="CB33" s="684"/>
      <c r="CD33" s="620" t="s">
        <v>327</v>
      </c>
      <c r="CE33" s="621"/>
      <c r="CF33" s="621"/>
      <c r="CG33" s="621"/>
      <c r="CH33" s="621"/>
      <c r="CI33" s="621"/>
      <c r="CJ33" s="621"/>
      <c r="CK33" s="621"/>
      <c r="CL33" s="621"/>
      <c r="CM33" s="621"/>
      <c r="CN33" s="621"/>
      <c r="CO33" s="621"/>
      <c r="CP33" s="621"/>
      <c r="CQ33" s="622"/>
      <c r="CR33" s="623">
        <v>4087581</v>
      </c>
      <c r="CS33" s="653"/>
      <c r="CT33" s="653"/>
      <c r="CU33" s="653"/>
      <c r="CV33" s="653"/>
      <c r="CW33" s="653"/>
      <c r="CX33" s="653"/>
      <c r="CY33" s="654"/>
      <c r="CZ33" s="628">
        <v>53.8</v>
      </c>
      <c r="DA33" s="655"/>
      <c r="DB33" s="655"/>
      <c r="DC33" s="658"/>
      <c r="DD33" s="632">
        <v>2347480</v>
      </c>
      <c r="DE33" s="653"/>
      <c r="DF33" s="653"/>
      <c r="DG33" s="653"/>
      <c r="DH33" s="653"/>
      <c r="DI33" s="653"/>
      <c r="DJ33" s="653"/>
      <c r="DK33" s="654"/>
      <c r="DL33" s="632">
        <v>1349871</v>
      </c>
      <c r="DM33" s="653"/>
      <c r="DN33" s="653"/>
      <c r="DO33" s="653"/>
      <c r="DP33" s="653"/>
      <c r="DQ33" s="653"/>
      <c r="DR33" s="653"/>
      <c r="DS33" s="653"/>
      <c r="DT33" s="653"/>
      <c r="DU33" s="653"/>
      <c r="DV33" s="654"/>
      <c r="DW33" s="628">
        <v>31.7</v>
      </c>
      <c r="DX33" s="655"/>
      <c r="DY33" s="655"/>
      <c r="DZ33" s="655"/>
      <c r="EA33" s="655"/>
      <c r="EB33" s="655"/>
      <c r="EC33" s="656"/>
    </row>
    <row r="34" spans="2:133" ht="11.25" customHeight="1" x14ac:dyDescent="0.15">
      <c r="B34" s="620" t="s">
        <v>328</v>
      </c>
      <c r="C34" s="621"/>
      <c r="D34" s="621"/>
      <c r="E34" s="621"/>
      <c r="F34" s="621"/>
      <c r="G34" s="621"/>
      <c r="H34" s="621"/>
      <c r="I34" s="621"/>
      <c r="J34" s="621"/>
      <c r="K34" s="621"/>
      <c r="L34" s="621"/>
      <c r="M34" s="621"/>
      <c r="N34" s="621"/>
      <c r="O34" s="621"/>
      <c r="P34" s="621"/>
      <c r="Q34" s="622"/>
      <c r="R34" s="623">
        <v>99815</v>
      </c>
      <c r="S34" s="624"/>
      <c r="T34" s="624"/>
      <c r="U34" s="624"/>
      <c r="V34" s="624"/>
      <c r="W34" s="624"/>
      <c r="X34" s="624"/>
      <c r="Y34" s="625"/>
      <c r="Z34" s="626">
        <v>1.2</v>
      </c>
      <c r="AA34" s="626"/>
      <c r="AB34" s="626"/>
      <c r="AC34" s="626"/>
      <c r="AD34" s="627" t="s">
        <v>131</v>
      </c>
      <c r="AE34" s="627"/>
      <c r="AF34" s="627"/>
      <c r="AG34" s="627"/>
      <c r="AH34" s="627"/>
      <c r="AI34" s="627"/>
      <c r="AJ34" s="627"/>
      <c r="AK34" s="627"/>
      <c r="AL34" s="628" t="s">
        <v>131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329</v>
      </c>
      <c r="CE34" s="621"/>
      <c r="CF34" s="621"/>
      <c r="CG34" s="621"/>
      <c r="CH34" s="621"/>
      <c r="CI34" s="621"/>
      <c r="CJ34" s="621"/>
      <c r="CK34" s="621"/>
      <c r="CL34" s="621"/>
      <c r="CM34" s="621"/>
      <c r="CN34" s="621"/>
      <c r="CO34" s="621"/>
      <c r="CP34" s="621"/>
      <c r="CQ34" s="622"/>
      <c r="CR34" s="623">
        <v>1630367</v>
      </c>
      <c r="CS34" s="624"/>
      <c r="CT34" s="624"/>
      <c r="CU34" s="624"/>
      <c r="CV34" s="624"/>
      <c r="CW34" s="624"/>
      <c r="CX34" s="624"/>
      <c r="CY34" s="625"/>
      <c r="CZ34" s="628">
        <v>21.5</v>
      </c>
      <c r="DA34" s="655"/>
      <c r="DB34" s="655"/>
      <c r="DC34" s="658"/>
      <c r="DD34" s="632">
        <v>513335</v>
      </c>
      <c r="DE34" s="624"/>
      <c r="DF34" s="624"/>
      <c r="DG34" s="624"/>
      <c r="DH34" s="624"/>
      <c r="DI34" s="624"/>
      <c r="DJ34" s="624"/>
      <c r="DK34" s="625"/>
      <c r="DL34" s="632">
        <v>359094</v>
      </c>
      <c r="DM34" s="624"/>
      <c r="DN34" s="624"/>
      <c r="DO34" s="624"/>
      <c r="DP34" s="624"/>
      <c r="DQ34" s="624"/>
      <c r="DR34" s="624"/>
      <c r="DS34" s="624"/>
      <c r="DT34" s="624"/>
      <c r="DU34" s="624"/>
      <c r="DV34" s="625"/>
      <c r="DW34" s="628">
        <v>8.4</v>
      </c>
      <c r="DX34" s="655"/>
      <c r="DY34" s="655"/>
      <c r="DZ34" s="655"/>
      <c r="EA34" s="655"/>
      <c r="EB34" s="655"/>
      <c r="EC34" s="656"/>
    </row>
    <row r="35" spans="2:133" ht="11.25" customHeight="1" x14ac:dyDescent="0.15">
      <c r="B35" s="620" t="s">
        <v>330</v>
      </c>
      <c r="C35" s="621"/>
      <c r="D35" s="621"/>
      <c r="E35" s="621"/>
      <c r="F35" s="621"/>
      <c r="G35" s="621"/>
      <c r="H35" s="621"/>
      <c r="I35" s="621"/>
      <c r="J35" s="621"/>
      <c r="K35" s="621"/>
      <c r="L35" s="621"/>
      <c r="M35" s="621"/>
      <c r="N35" s="621"/>
      <c r="O35" s="621"/>
      <c r="P35" s="621"/>
      <c r="Q35" s="622"/>
      <c r="R35" s="623">
        <v>497898</v>
      </c>
      <c r="S35" s="624"/>
      <c r="T35" s="624"/>
      <c r="U35" s="624"/>
      <c r="V35" s="624"/>
      <c r="W35" s="624"/>
      <c r="X35" s="624"/>
      <c r="Y35" s="625"/>
      <c r="Z35" s="626">
        <v>6.1</v>
      </c>
      <c r="AA35" s="626"/>
      <c r="AB35" s="626"/>
      <c r="AC35" s="626"/>
      <c r="AD35" s="627" t="s">
        <v>252</v>
      </c>
      <c r="AE35" s="627"/>
      <c r="AF35" s="627"/>
      <c r="AG35" s="627"/>
      <c r="AH35" s="627"/>
      <c r="AI35" s="627"/>
      <c r="AJ35" s="627"/>
      <c r="AK35" s="627"/>
      <c r="AL35" s="628" t="s">
        <v>252</v>
      </c>
      <c r="AM35" s="629"/>
      <c r="AN35" s="629"/>
      <c r="AO35" s="630"/>
      <c r="AP35" s="222"/>
      <c r="AQ35" s="605" t="s">
        <v>331</v>
      </c>
      <c r="AR35" s="606"/>
      <c r="AS35" s="606"/>
      <c r="AT35" s="606"/>
      <c r="AU35" s="606"/>
      <c r="AV35" s="606"/>
      <c r="AW35" s="606"/>
      <c r="AX35" s="606"/>
      <c r="AY35" s="606"/>
      <c r="AZ35" s="606"/>
      <c r="BA35" s="606"/>
      <c r="BB35" s="606"/>
      <c r="BC35" s="606"/>
      <c r="BD35" s="606"/>
      <c r="BE35" s="606"/>
      <c r="BF35" s="607"/>
      <c r="BG35" s="605" t="s">
        <v>332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333</v>
      </c>
      <c r="CE35" s="621"/>
      <c r="CF35" s="621"/>
      <c r="CG35" s="621"/>
      <c r="CH35" s="621"/>
      <c r="CI35" s="621"/>
      <c r="CJ35" s="621"/>
      <c r="CK35" s="621"/>
      <c r="CL35" s="621"/>
      <c r="CM35" s="621"/>
      <c r="CN35" s="621"/>
      <c r="CO35" s="621"/>
      <c r="CP35" s="621"/>
      <c r="CQ35" s="622"/>
      <c r="CR35" s="623">
        <v>211746</v>
      </c>
      <c r="CS35" s="653"/>
      <c r="CT35" s="653"/>
      <c r="CU35" s="653"/>
      <c r="CV35" s="653"/>
      <c r="CW35" s="653"/>
      <c r="CX35" s="653"/>
      <c r="CY35" s="654"/>
      <c r="CZ35" s="628">
        <v>2.8</v>
      </c>
      <c r="DA35" s="655"/>
      <c r="DB35" s="655"/>
      <c r="DC35" s="658"/>
      <c r="DD35" s="632">
        <v>200727</v>
      </c>
      <c r="DE35" s="653"/>
      <c r="DF35" s="653"/>
      <c r="DG35" s="653"/>
      <c r="DH35" s="653"/>
      <c r="DI35" s="653"/>
      <c r="DJ35" s="653"/>
      <c r="DK35" s="654"/>
      <c r="DL35" s="632">
        <v>160582</v>
      </c>
      <c r="DM35" s="653"/>
      <c r="DN35" s="653"/>
      <c r="DO35" s="653"/>
      <c r="DP35" s="653"/>
      <c r="DQ35" s="653"/>
      <c r="DR35" s="653"/>
      <c r="DS35" s="653"/>
      <c r="DT35" s="653"/>
      <c r="DU35" s="653"/>
      <c r="DV35" s="654"/>
      <c r="DW35" s="628">
        <v>3.8</v>
      </c>
      <c r="DX35" s="655"/>
      <c r="DY35" s="655"/>
      <c r="DZ35" s="655"/>
      <c r="EA35" s="655"/>
      <c r="EB35" s="655"/>
      <c r="EC35" s="656"/>
    </row>
    <row r="36" spans="2:133" ht="11.25" customHeight="1" x14ac:dyDescent="0.15">
      <c r="B36" s="620" t="s">
        <v>334</v>
      </c>
      <c r="C36" s="621"/>
      <c r="D36" s="621"/>
      <c r="E36" s="621"/>
      <c r="F36" s="621"/>
      <c r="G36" s="621"/>
      <c r="H36" s="621"/>
      <c r="I36" s="621"/>
      <c r="J36" s="621"/>
      <c r="K36" s="621"/>
      <c r="L36" s="621"/>
      <c r="M36" s="621"/>
      <c r="N36" s="621"/>
      <c r="O36" s="621"/>
      <c r="P36" s="621"/>
      <c r="Q36" s="622"/>
      <c r="R36" s="623">
        <v>559946</v>
      </c>
      <c r="S36" s="624"/>
      <c r="T36" s="624"/>
      <c r="U36" s="624"/>
      <c r="V36" s="624"/>
      <c r="W36" s="624"/>
      <c r="X36" s="624"/>
      <c r="Y36" s="625"/>
      <c r="Z36" s="626">
        <v>6.8</v>
      </c>
      <c r="AA36" s="626"/>
      <c r="AB36" s="626"/>
      <c r="AC36" s="626"/>
      <c r="AD36" s="627" t="s">
        <v>131</v>
      </c>
      <c r="AE36" s="627"/>
      <c r="AF36" s="627"/>
      <c r="AG36" s="627"/>
      <c r="AH36" s="627"/>
      <c r="AI36" s="627"/>
      <c r="AJ36" s="627"/>
      <c r="AK36" s="627"/>
      <c r="AL36" s="628" t="s">
        <v>252</v>
      </c>
      <c r="AM36" s="629"/>
      <c r="AN36" s="629"/>
      <c r="AO36" s="630"/>
      <c r="AP36" s="222"/>
      <c r="AQ36" s="685" t="s">
        <v>335</v>
      </c>
      <c r="AR36" s="686"/>
      <c r="AS36" s="686"/>
      <c r="AT36" s="686"/>
      <c r="AU36" s="686"/>
      <c r="AV36" s="686"/>
      <c r="AW36" s="686"/>
      <c r="AX36" s="686"/>
      <c r="AY36" s="687"/>
      <c r="AZ36" s="612">
        <v>607359</v>
      </c>
      <c r="BA36" s="613"/>
      <c r="BB36" s="613"/>
      <c r="BC36" s="613"/>
      <c r="BD36" s="613"/>
      <c r="BE36" s="613"/>
      <c r="BF36" s="688"/>
      <c r="BG36" s="609" t="s">
        <v>336</v>
      </c>
      <c r="BH36" s="610"/>
      <c r="BI36" s="610"/>
      <c r="BJ36" s="610"/>
      <c r="BK36" s="610"/>
      <c r="BL36" s="610"/>
      <c r="BM36" s="610"/>
      <c r="BN36" s="610"/>
      <c r="BO36" s="610"/>
      <c r="BP36" s="610"/>
      <c r="BQ36" s="610"/>
      <c r="BR36" s="610"/>
      <c r="BS36" s="610"/>
      <c r="BT36" s="610"/>
      <c r="BU36" s="611"/>
      <c r="BV36" s="612">
        <v>267</v>
      </c>
      <c r="BW36" s="613"/>
      <c r="BX36" s="613"/>
      <c r="BY36" s="613"/>
      <c r="BZ36" s="613"/>
      <c r="CA36" s="613"/>
      <c r="CB36" s="688"/>
      <c r="CD36" s="620" t="s">
        <v>337</v>
      </c>
      <c r="CE36" s="621"/>
      <c r="CF36" s="621"/>
      <c r="CG36" s="621"/>
      <c r="CH36" s="621"/>
      <c r="CI36" s="621"/>
      <c r="CJ36" s="621"/>
      <c r="CK36" s="621"/>
      <c r="CL36" s="621"/>
      <c r="CM36" s="621"/>
      <c r="CN36" s="621"/>
      <c r="CO36" s="621"/>
      <c r="CP36" s="621"/>
      <c r="CQ36" s="622"/>
      <c r="CR36" s="623">
        <v>1251883</v>
      </c>
      <c r="CS36" s="624"/>
      <c r="CT36" s="624"/>
      <c r="CU36" s="624"/>
      <c r="CV36" s="624"/>
      <c r="CW36" s="624"/>
      <c r="CX36" s="624"/>
      <c r="CY36" s="625"/>
      <c r="CZ36" s="628">
        <v>16.5</v>
      </c>
      <c r="DA36" s="655"/>
      <c r="DB36" s="655"/>
      <c r="DC36" s="658"/>
      <c r="DD36" s="632">
        <v>1018010</v>
      </c>
      <c r="DE36" s="624"/>
      <c r="DF36" s="624"/>
      <c r="DG36" s="624"/>
      <c r="DH36" s="624"/>
      <c r="DI36" s="624"/>
      <c r="DJ36" s="624"/>
      <c r="DK36" s="625"/>
      <c r="DL36" s="632">
        <v>575323</v>
      </c>
      <c r="DM36" s="624"/>
      <c r="DN36" s="624"/>
      <c r="DO36" s="624"/>
      <c r="DP36" s="624"/>
      <c r="DQ36" s="624"/>
      <c r="DR36" s="624"/>
      <c r="DS36" s="624"/>
      <c r="DT36" s="624"/>
      <c r="DU36" s="624"/>
      <c r="DV36" s="625"/>
      <c r="DW36" s="628">
        <v>13.5</v>
      </c>
      <c r="DX36" s="655"/>
      <c r="DY36" s="655"/>
      <c r="DZ36" s="655"/>
      <c r="EA36" s="655"/>
      <c r="EB36" s="655"/>
      <c r="EC36" s="656"/>
    </row>
    <row r="37" spans="2:133" ht="11.25" customHeight="1" x14ac:dyDescent="0.15">
      <c r="B37" s="620" t="s">
        <v>338</v>
      </c>
      <c r="C37" s="621"/>
      <c r="D37" s="621"/>
      <c r="E37" s="621"/>
      <c r="F37" s="621"/>
      <c r="G37" s="621"/>
      <c r="H37" s="621"/>
      <c r="I37" s="621"/>
      <c r="J37" s="621"/>
      <c r="K37" s="621"/>
      <c r="L37" s="621"/>
      <c r="M37" s="621"/>
      <c r="N37" s="621"/>
      <c r="O37" s="621"/>
      <c r="P37" s="621"/>
      <c r="Q37" s="622"/>
      <c r="R37" s="623">
        <v>492167</v>
      </c>
      <c r="S37" s="624"/>
      <c r="T37" s="624"/>
      <c r="U37" s="624"/>
      <c r="V37" s="624"/>
      <c r="W37" s="624"/>
      <c r="X37" s="624"/>
      <c r="Y37" s="625"/>
      <c r="Z37" s="626">
        <v>6</v>
      </c>
      <c r="AA37" s="626"/>
      <c r="AB37" s="626"/>
      <c r="AC37" s="626"/>
      <c r="AD37" s="627">
        <v>19</v>
      </c>
      <c r="AE37" s="627"/>
      <c r="AF37" s="627"/>
      <c r="AG37" s="627"/>
      <c r="AH37" s="627"/>
      <c r="AI37" s="627"/>
      <c r="AJ37" s="627"/>
      <c r="AK37" s="627"/>
      <c r="AL37" s="628">
        <v>0</v>
      </c>
      <c r="AM37" s="629"/>
      <c r="AN37" s="629"/>
      <c r="AO37" s="630"/>
      <c r="AQ37" s="689" t="s">
        <v>339</v>
      </c>
      <c r="AR37" s="690"/>
      <c r="AS37" s="690"/>
      <c r="AT37" s="690"/>
      <c r="AU37" s="690"/>
      <c r="AV37" s="690"/>
      <c r="AW37" s="690"/>
      <c r="AX37" s="690"/>
      <c r="AY37" s="691"/>
      <c r="AZ37" s="623">
        <v>227232</v>
      </c>
      <c r="BA37" s="624"/>
      <c r="BB37" s="624"/>
      <c r="BC37" s="624"/>
      <c r="BD37" s="653"/>
      <c r="BE37" s="653"/>
      <c r="BF37" s="669"/>
      <c r="BG37" s="620" t="s">
        <v>340</v>
      </c>
      <c r="BH37" s="621"/>
      <c r="BI37" s="621"/>
      <c r="BJ37" s="621"/>
      <c r="BK37" s="621"/>
      <c r="BL37" s="621"/>
      <c r="BM37" s="621"/>
      <c r="BN37" s="621"/>
      <c r="BO37" s="621"/>
      <c r="BP37" s="621"/>
      <c r="BQ37" s="621"/>
      <c r="BR37" s="621"/>
      <c r="BS37" s="621"/>
      <c r="BT37" s="621"/>
      <c r="BU37" s="622"/>
      <c r="BV37" s="623">
        <v>-13043</v>
      </c>
      <c r="BW37" s="624"/>
      <c r="BX37" s="624"/>
      <c r="BY37" s="624"/>
      <c r="BZ37" s="624"/>
      <c r="CA37" s="624"/>
      <c r="CB37" s="633"/>
      <c r="CD37" s="620" t="s">
        <v>341</v>
      </c>
      <c r="CE37" s="621"/>
      <c r="CF37" s="621"/>
      <c r="CG37" s="621"/>
      <c r="CH37" s="621"/>
      <c r="CI37" s="621"/>
      <c r="CJ37" s="621"/>
      <c r="CK37" s="621"/>
      <c r="CL37" s="621"/>
      <c r="CM37" s="621"/>
      <c r="CN37" s="621"/>
      <c r="CO37" s="621"/>
      <c r="CP37" s="621"/>
      <c r="CQ37" s="622"/>
      <c r="CR37" s="623">
        <v>212162</v>
      </c>
      <c r="CS37" s="653"/>
      <c r="CT37" s="653"/>
      <c r="CU37" s="653"/>
      <c r="CV37" s="653"/>
      <c r="CW37" s="653"/>
      <c r="CX37" s="653"/>
      <c r="CY37" s="654"/>
      <c r="CZ37" s="628">
        <v>2.8</v>
      </c>
      <c r="DA37" s="655"/>
      <c r="DB37" s="655"/>
      <c r="DC37" s="658"/>
      <c r="DD37" s="632">
        <v>195848</v>
      </c>
      <c r="DE37" s="653"/>
      <c r="DF37" s="653"/>
      <c r="DG37" s="653"/>
      <c r="DH37" s="653"/>
      <c r="DI37" s="653"/>
      <c r="DJ37" s="653"/>
      <c r="DK37" s="654"/>
      <c r="DL37" s="632">
        <v>191727</v>
      </c>
      <c r="DM37" s="653"/>
      <c r="DN37" s="653"/>
      <c r="DO37" s="653"/>
      <c r="DP37" s="653"/>
      <c r="DQ37" s="653"/>
      <c r="DR37" s="653"/>
      <c r="DS37" s="653"/>
      <c r="DT37" s="653"/>
      <c r="DU37" s="653"/>
      <c r="DV37" s="654"/>
      <c r="DW37" s="628">
        <v>4.5</v>
      </c>
      <c r="DX37" s="655"/>
      <c r="DY37" s="655"/>
      <c r="DZ37" s="655"/>
      <c r="EA37" s="655"/>
      <c r="EB37" s="655"/>
      <c r="EC37" s="656"/>
    </row>
    <row r="38" spans="2:133" ht="11.25" customHeight="1" x14ac:dyDescent="0.15">
      <c r="B38" s="620" t="s">
        <v>342</v>
      </c>
      <c r="C38" s="621"/>
      <c r="D38" s="621"/>
      <c r="E38" s="621"/>
      <c r="F38" s="621"/>
      <c r="G38" s="621"/>
      <c r="H38" s="621"/>
      <c r="I38" s="621"/>
      <c r="J38" s="621"/>
      <c r="K38" s="621"/>
      <c r="L38" s="621"/>
      <c r="M38" s="621"/>
      <c r="N38" s="621"/>
      <c r="O38" s="621"/>
      <c r="P38" s="621"/>
      <c r="Q38" s="622"/>
      <c r="R38" s="623">
        <v>291911</v>
      </c>
      <c r="S38" s="624"/>
      <c r="T38" s="624"/>
      <c r="U38" s="624"/>
      <c r="V38" s="624"/>
      <c r="W38" s="624"/>
      <c r="X38" s="624"/>
      <c r="Y38" s="625"/>
      <c r="Z38" s="626">
        <v>3.6</v>
      </c>
      <c r="AA38" s="626"/>
      <c r="AB38" s="626"/>
      <c r="AC38" s="626"/>
      <c r="AD38" s="627" t="s">
        <v>131</v>
      </c>
      <c r="AE38" s="627"/>
      <c r="AF38" s="627"/>
      <c r="AG38" s="627"/>
      <c r="AH38" s="627"/>
      <c r="AI38" s="627"/>
      <c r="AJ38" s="627"/>
      <c r="AK38" s="627"/>
      <c r="AL38" s="628" t="s">
        <v>131</v>
      </c>
      <c r="AM38" s="629"/>
      <c r="AN38" s="629"/>
      <c r="AO38" s="630"/>
      <c r="AQ38" s="689" t="s">
        <v>343</v>
      </c>
      <c r="AR38" s="690"/>
      <c r="AS38" s="690"/>
      <c r="AT38" s="690"/>
      <c r="AU38" s="690"/>
      <c r="AV38" s="690"/>
      <c r="AW38" s="690"/>
      <c r="AX38" s="690"/>
      <c r="AY38" s="691"/>
      <c r="AZ38" s="623">
        <v>159064</v>
      </c>
      <c r="BA38" s="624"/>
      <c r="BB38" s="624"/>
      <c r="BC38" s="624"/>
      <c r="BD38" s="653"/>
      <c r="BE38" s="653"/>
      <c r="BF38" s="669"/>
      <c r="BG38" s="620" t="s">
        <v>344</v>
      </c>
      <c r="BH38" s="621"/>
      <c r="BI38" s="621"/>
      <c r="BJ38" s="621"/>
      <c r="BK38" s="621"/>
      <c r="BL38" s="621"/>
      <c r="BM38" s="621"/>
      <c r="BN38" s="621"/>
      <c r="BO38" s="621"/>
      <c r="BP38" s="621"/>
      <c r="BQ38" s="621"/>
      <c r="BR38" s="621"/>
      <c r="BS38" s="621"/>
      <c r="BT38" s="621"/>
      <c r="BU38" s="622"/>
      <c r="BV38" s="623">
        <v>706</v>
      </c>
      <c r="BW38" s="624"/>
      <c r="BX38" s="624"/>
      <c r="BY38" s="624"/>
      <c r="BZ38" s="624"/>
      <c r="CA38" s="624"/>
      <c r="CB38" s="633"/>
      <c r="CD38" s="620" t="s">
        <v>345</v>
      </c>
      <c r="CE38" s="621"/>
      <c r="CF38" s="621"/>
      <c r="CG38" s="621"/>
      <c r="CH38" s="621"/>
      <c r="CI38" s="621"/>
      <c r="CJ38" s="621"/>
      <c r="CK38" s="621"/>
      <c r="CL38" s="621"/>
      <c r="CM38" s="621"/>
      <c r="CN38" s="621"/>
      <c r="CO38" s="621"/>
      <c r="CP38" s="621"/>
      <c r="CQ38" s="622"/>
      <c r="CR38" s="623">
        <v>380127</v>
      </c>
      <c r="CS38" s="624"/>
      <c r="CT38" s="624"/>
      <c r="CU38" s="624"/>
      <c r="CV38" s="624"/>
      <c r="CW38" s="624"/>
      <c r="CX38" s="624"/>
      <c r="CY38" s="625"/>
      <c r="CZ38" s="628">
        <v>5</v>
      </c>
      <c r="DA38" s="655"/>
      <c r="DB38" s="655"/>
      <c r="DC38" s="658"/>
      <c r="DD38" s="632">
        <v>337529</v>
      </c>
      <c r="DE38" s="624"/>
      <c r="DF38" s="624"/>
      <c r="DG38" s="624"/>
      <c r="DH38" s="624"/>
      <c r="DI38" s="624"/>
      <c r="DJ38" s="624"/>
      <c r="DK38" s="625"/>
      <c r="DL38" s="632">
        <v>254872</v>
      </c>
      <c r="DM38" s="624"/>
      <c r="DN38" s="624"/>
      <c r="DO38" s="624"/>
      <c r="DP38" s="624"/>
      <c r="DQ38" s="624"/>
      <c r="DR38" s="624"/>
      <c r="DS38" s="624"/>
      <c r="DT38" s="624"/>
      <c r="DU38" s="624"/>
      <c r="DV38" s="625"/>
      <c r="DW38" s="628">
        <v>6</v>
      </c>
      <c r="DX38" s="655"/>
      <c r="DY38" s="655"/>
      <c r="DZ38" s="655"/>
      <c r="EA38" s="655"/>
      <c r="EB38" s="655"/>
      <c r="EC38" s="656"/>
    </row>
    <row r="39" spans="2:133" ht="11.25" customHeight="1" x14ac:dyDescent="0.15">
      <c r="B39" s="620" t="s">
        <v>346</v>
      </c>
      <c r="C39" s="621"/>
      <c r="D39" s="621"/>
      <c r="E39" s="621"/>
      <c r="F39" s="621"/>
      <c r="G39" s="621"/>
      <c r="H39" s="621"/>
      <c r="I39" s="621"/>
      <c r="J39" s="621"/>
      <c r="K39" s="621"/>
      <c r="L39" s="621"/>
      <c r="M39" s="621"/>
      <c r="N39" s="621"/>
      <c r="O39" s="621"/>
      <c r="P39" s="621"/>
      <c r="Q39" s="622"/>
      <c r="R39" s="623" t="s">
        <v>131</v>
      </c>
      <c r="S39" s="624"/>
      <c r="T39" s="624"/>
      <c r="U39" s="624"/>
      <c r="V39" s="624"/>
      <c r="W39" s="624"/>
      <c r="X39" s="624"/>
      <c r="Y39" s="625"/>
      <c r="Z39" s="626" t="s">
        <v>131</v>
      </c>
      <c r="AA39" s="626"/>
      <c r="AB39" s="626"/>
      <c r="AC39" s="626"/>
      <c r="AD39" s="627" t="s">
        <v>252</v>
      </c>
      <c r="AE39" s="627"/>
      <c r="AF39" s="627"/>
      <c r="AG39" s="627"/>
      <c r="AH39" s="627"/>
      <c r="AI39" s="627"/>
      <c r="AJ39" s="627"/>
      <c r="AK39" s="627"/>
      <c r="AL39" s="628" t="s">
        <v>252</v>
      </c>
      <c r="AM39" s="629"/>
      <c r="AN39" s="629"/>
      <c r="AO39" s="630"/>
      <c r="AQ39" s="689" t="s">
        <v>347</v>
      </c>
      <c r="AR39" s="690"/>
      <c r="AS39" s="690"/>
      <c r="AT39" s="690"/>
      <c r="AU39" s="690"/>
      <c r="AV39" s="690"/>
      <c r="AW39" s="690"/>
      <c r="AX39" s="690"/>
      <c r="AY39" s="691"/>
      <c r="AZ39" s="623">
        <v>56874</v>
      </c>
      <c r="BA39" s="624"/>
      <c r="BB39" s="624"/>
      <c r="BC39" s="624"/>
      <c r="BD39" s="653"/>
      <c r="BE39" s="653"/>
      <c r="BF39" s="669"/>
      <c r="BG39" s="620" t="s">
        <v>348</v>
      </c>
      <c r="BH39" s="621"/>
      <c r="BI39" s="621"/>
      <c r="BJ39" s="621"/>
      <c r="BK39" s="621"/>
      <c r="BL39" s="621"/>
      <c r="BM39" s="621"/>
      <c r="BN39" s="621"/>
      <c r="BO39" s="621"/>
      <c r="BP39" s="621"/>
      <c r="BQ39" s="621"/>
      <c r="BR39" s="621"/>
      <c r="BS39" s="621"/>
      <c r="BT39" s="621"/>
      <c r="BU39" s="622"/>
      <c r="BV39" s="623">
        <v>1398</v>
      </c>
      <c r="BW39" s="624"/>
      <c r="BX39" s="624"/>
      <c r="BY39" s="624"/>
      <c r="BZ39" s="624"/>
      <c r="CA39" s="624"/>
      <c r="CB39" s="633"/>
      <c r="CD39" s="620" t="s">
        <v>349</v>
      </c>
      <c r="CE39" s="621"/>
      <c r="CF39" s="621"/>
      <c r="CG39" s="621"/>
      <c r="CH39" s="621"/>
      <c r="CI39" s="621"/>
      <c r="CJ39" s="621"/>
      <c r="CK39" s="621"/>
      <c r="CL39" s="621"/>
      <c r="CM39" s="621"/>
      <c r="CN39" s="621"/>
      <c r="CO39" s="621"/>
      <c r="CP39" s="621"/>
      <c r="CQ39" s="622"/>
      <c r="CR39" s="623">
        <v>533225</v>
      </c>
      <c r="CS39" s="653"/>
      <c r="CT39" s="653"/>
      <c r="CU39" s="653"/>
      <c r="CV39" s="653"/>
      <c r="CW39" s="653"/>
      <c r="CX39" s="653"/>
      <c r="CY39" s="654"/>
      <c r="CZ39" s="628">
        <v>7</v>
      </c>
      <c r="DA39" s="655"/>
      <c r="DB39" s="655"/>
      <c r="DC39" s="658"/>
      <c r="DD39" s="632">
        <v>277879</v>
      </c>
      <c r="DE39" s="653"/>
      <c r="DF39" s="653"/>
      <c r="DG39" s="653"/>
      <c r="DH39" s="653"/>
      <c r="DI39" s="653"/>
      <c r="DJ39" s="653"/>
      <c r="DK39" s="654"/>
      <c r="DL39" s="632" t="s">
        <v>252</v>
      </c>
      <c r="DM39" s="653"/>
      <c r="DN39" s="653"/>
      <c r="DO39" s="653"/>
      <c r="DP39" s="653"/>
      <c r="DQ39" s="653"/>
      <c r="DR39" s="653"/>
      <c r="DS39" s="653"/>
      <c r="DT39" s="653"/>
      <c r="DU39" s="653"/>
      <c r="DV39" s="654"/>
      <c r="DW39" s="628" t="s">
        <v>252</v>
      </c>
      <c r="DX39" s="655"/>
      <c r="DY39" s="655"/>
      <c r="DZ39" s="655"/>
      <c r="EA39" s="655"/>
      <c r="EB39" s="655"/>
      <c r="EC39" s="656"/>
    </row>
    <row r="40" spans="2:133" ht="11.25" customHeight="1" x14ac:dyDescent="0.15">
      <c r="B40" s="620" t="s">
        <v>350</v>
      </c>
      <c r="C40" s="621"/>
      <c r="D40" s="621"/>
      <c r="E40" s="621"/>
      <c r="F40" s="621"/>
      <c r="G40" s="621"/>
      <c r="H40" s="621"/>
      <c r="I40" s="621"/>
      <c r="J40" s="621"/>
      <c r="K40" s="621"/>
      <c r="L40" s="621"/>
      <c r="M40" s="621"/>
      <c r="N40" s="621"/>
      <c r="O40" s="621"/>
      <c r="P40" s="621"/>
      <c r="Q40" s="622"/>
      <c r="R40" s="623">
        <v>41111</v>
      </c>
      <c r="S40" s="624"/>
      <c r="T40" s="624"/>
      <c r="U40" s="624"/>
      <c r="V40" s="624"/>
      <c r="W40" s="624"/>
      <c r="X40" s="624"/>
      <c r="Y40" s="625"/>
      <c r="Z40" s="626">
        <v>0.5</v>
      </c>
      <c r="AA40" s="626"/>
      <c r="AB40" s="626"/>
      <c r="AC40" s="626"/>
      <c r="AD40" s="627" t="s">
        <v>131</v>
      </c>
      <c r="AE40" s="627"/>
      <c r="AF40" s="627"/>
      <c r="AG40" s="627"/>
      <c r="AH40" s="627"/>
      <c r="AI40" s="627"/>
      <c r="AJ40" s="627"/>
      <c r="AK40" s="627"/>
      <c r="AL40" s="628" t="s">
        <v>131</v>
      </c>
      <c r="AM40" s="629"/>
      <c r="AN40" s="629"/>
      <c r="AO40" s="630"/>
      <c r="AQ40" s="689" t="s">
        <v>351</v>
      </c>
      <c r="AR40" s="690"/>
      <c r="AS40" s="690"/>
      <c r="AT40" s="690"/>
      <c r="AU40" s="690"/>
      <c r="AV40" s="690"/>
      <c r="AW40" s="690"/>
      <c r="AX40" s="690"/>
      <c r="AY40" s="691"/>
      <c r="AZ40" s="623" t="s">
        <v>131</v>
      </c>
      <c r="BA40" s="624"/>
      <c r="BB40" s="624"/>
      <c r="BC40" s="624"/>
      <c r="BD40" s="653"/>
      <c r="BE40" s="653"/>
      <c r="BF40" s="669"/>
      <c r="BG40" s="673" t="s">
        <v>352</v>
      </c>
      <c r="BH40" s="674"/>
      <c r="BI40" s="674"/>
      <c r="BJ40" s="674"/>
      <c r="BK40" s="674"/>
      <c r="BL40" s="223"/>
      <c r="BM40" s="621" t="s">
        <v>353</v>
      </c>
      <c r="BN40" s="621"/>
      <c r="BO40" s="621"/>
      <c r="BP40" s="621"/>
      <c r="BQ40" s="621"/>
      <c r="BR40" s="621"/>
      <c r="BS40" s="621"/>
      <c r="BT40" s="621"/>
      <c r="BU40" s="622"/>
      <c r="BV40" s="623">
        <v>158</v>
      </c>
      <c r="BW40" s="624"/>
      <c r="BX40" s="624"/>
      <c r="BY40" s="624"/>
      <c r="BZ40" s="624"/>
      <c r="CA40" s="624"/>
      <c r="CB40" s="633"/>
      <c r="CD40" s="620" t="s">
        <v>354</v>
      </c>
      <c r="CE40" s="621"/>
      <c r="CF40" s="621"/>
      <c r="CG40" s="621"/>
      <c r="CH40" s="621"/>
      <c r="CI40" s="621"/>
      <c r="CJ40" s="621"/>
      <c r="CK40" s="621"/>
      <c r="CL40" s="621"/>
      <c r="CM40" s="621"/>
      <c r="CN40" s="621"/>
      <c r="CO40" s="621"/>
      <c r="CP40" s="621"/>
      <c r="CQ40" s="622"/>
      <c r="CR40" s="623">
        <v>80233</v>
      </c>
      <c r="CS40" s="624"/>
      <c r="CT40" s="624"/>
      <c r="CU40" s="624"/>
      <c r="CV40" s="624"/>
      <c r="CW40" s="624"/>
      <c r="CX40" s="624"/>
      <c r="CY40" s="625"/>
      <c r="CZ40" s="628">
        <v>1.1000000000000001</v>
      </c>
      <c r="DA40" s="655"/>
      <c r="DB40" s="655"/>
      <c r="DC40" s="658"/>
      <c r="DD40" s="632" t="s">
        <v>252</v>
      </c>
      <c r="DE40" s="624"/>
      <c r="DF40" s="624"/>
      <c r="DG40" s="624"/>
      <c r="DH40" s="624"/>
      <c r="DI40" s="624"/>
      <c r="DJ40" s="624"/>
      <c r="DK40" s="625"/>
      <c r="DL40" s="632" t="s">
        <v>131</v>
      </c>
      <c r="DM40" s="624"/>
      <c r="DN40" s="624"/>
      <c r="DO40" s="624"/>
      <c r="DP40" s="624"/>
      <c r="DQ40" s="624"/>
      <c r="DR40" s="624"/>
      <c r="DS40" s="624"/>
      <c r="DT40" s="624"/>
      <c r="DU40" s="624"/>
      <c r="DV40" s="625"/>
      <c r="DW40" s="628" t="s">
        <v>131</v>
      </c>
      <c r="DX40" s="655"/>
      <c r="DY40" s="655"/>
      <c r="DZ40" s="655"/>
      <c r="EA40" s="655"/>
      <c r="EB40" s="655"/>
      <c r="EC40" s="656"/>
    </row>
    <row r="41" spans="2:133" ht="11.25" customHeight="1" x14ac:dyDescent="0.15">
      <c r="B41" s="644" t="s">
        <v>355</v>
      </c>
      <c r="C41" s="645"/>
      <c r="D41" s="645"/>
      <c r="E41" s="645"/>
      <c r="F41" s="645"/>
      <c r="G41" s="645"/>
      <c r="H41" s="645"/>
      <c r="I41" s="645"/>
      <c r="J41" s="645"/>
      <c r="K41" s="645"/>
      <c r="L41" s="645"/>
      <c r="M41" s="645"/>
      <c r="N41" s="645"/>
      <c r="O41" s="645"/>
      <c r="P41" s="645"/>
      <c r="Q41" s="646"/>
      <c r="R41" s="698">
        <v>8205392</v>
      </c>
      <c r="S41" s="699"/>
      <c r="T41" s="699"/>
      <c r="U41" s="699"/>
      <c r="V41" s="699"/>
      <c r="W41" s="699"/>
      <c r="X41" s="699"/>
      <c r="Y41" s="700"/>
      <c r="Z41" s="701">
        <v>100</v>
      </c>
      <c r="AA41" s="701"/>
      <c r="AB41" s="701"/>
      <c r="AC41" s="701"/>
      <c r="AD41" s="702">
        <v>4222008</v>
      </c>
      <c r="AE41" s="702"/>
      <c r="AF41" s="702"/>
      <c r="AG41" s="702"/>
      <c r="AH41" s="702"/>
      <c r="AI41" s="702"/>
      <c r="AJ41" s="702"/>
      <c r="AK41" s="702"/>
      <c r="AL41" s="703">
        <v>100</v>
      </c>
      <c r="AM41" s="683"/>
      <c r="AN41" s="683"/>
      <c r="AO41" s="704"/>
      <c r="AQ41" s="689" t="s">
        <v>356</v>
      </c>
      <c r="AR41" s="690"/>
      <c r="AS41" s="690"/>
      <c r="AT41" s="690"/>
      <c r="AU41" s="690"/>
      <c r="AV41" s="690"/>
      <c r="AW41" s="690"/>
      <c r="AX41" s="690"/>
      <c r="AY41" s="691"/>
      <c r="AZ41" s="623">
        <v>61741</v>
      </c>
      <c r="BA41" s="624"/>
      <c r="BB41" s="624"/>
      <c r="BC41" s="624"/>
      <c r="BD41" s="653"/>
      <c r="BE41" s="653"/>
      <c r="BF41" s="669"/>
      <c r="BG41" s="673"/>
      <c r="BH41" s="674"/>
      <c r="BI41" s="674"/>
      <c r="BJ41" s="674"/>
      <c r="BK41" s="674"/>
      <c r="BL41" s="223"/>
      <c r="BM41" s="621" t="s">
        <v>357</v>
      </c>
      <c r="BN41" s="621"/>
      <c r="BO41" s="621"/>
      <c r="BP41" s="621"/>
      <c r="BQ41" s="621"/>
      <c r="BR41" s="621"/>
      <c r="BS41" s="621"/>
      <c r="BT41" s="621"/>
      <c r="BU41" s="622"/>
      <c r="BV41" s="623" t="s">
        <v>252</v>
      </c>
      <c r="BW41" s="624"/>
      <c r="BX41" s="624"/>
      <c r="BY41" s="624"/>
      <c r="BZ41" s="624"/>
      <c r="CA41" s="624"/>
      <c r="CB41" s="633"/>
      <c r="CD41" s="620" t="s">
        <v>358</v>
      </c>
      <c r="CE41" s="621"/>
      <c r="CF41" s="621"/>
      <c r="CG41" s="621"/>
      <c r="CH41" s="621"/>
      <c r="CI41" s="621"/>
      <c r="CJ41" s="621"/>
      <c r="CK41" s="621"/>
      <c r="CL41" s="621"/>
      <c r="CM41" s="621"/>
      <c r="CN41" s="621"/>
      <c r="CO41" s="621"/>
      <c r="CP41" s="621"/>
      <c r="CQ41" s="622"/>
      <c r="CR41" s="623" t="s">
        <v>252</v>
      </c>
      <c r="CS41" s="653"/>
      <c r="CT41" s="653"/>
      <c r="CU41" s="653"/>
      <c r="CV41" s="653"/>
      <c r="CW41" s="653"/>
      <c r="CX41" s="653"/>
      <c r="CY41" s="654"/>
      <c r="CZ41" s="628" t="s">
        <v>252</v>
      </c>
      <c r="DA41" s="655"/>
      <c r="DB41" s="655"/>
      <c r="DC41" s="658"/>
      <c r="DD41" s="632" t="s">
        <v>131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359</v>
      </c>
      <c r="AR42" s="706"/>
      <c r="AS42" s="706"/>
      <c r="AT42" s="706"/>
      <c r="AU42" s="706"/>
      <c r="AV42" s="706"/>
      <c r="AW42" s="706"/>
      <c r="AX42" s="706"/>
      <c r="AY42" s="707"/>
      <c r="AZ42" s="698">
        <v>102448</v>
      </c>
      <c r="BA42" s="699"/>
      <c r="BB42" s="699"/>
      <c r="BC42" s="699"/>
      <c r="BD42" s="682"/>
      <c r="BE42" s="682"/>
      <c r="BF42" s="684"/>
      <c r="BG42" s="675"/>
      <c r="BH42" s="676"/>
      <c r="BI42" s="676"/>
      <c r="BJ42" s="676"/>
      <c r="BK42" s="676"/>
      <c r="BL42" s="224"/>
      <c r="BM42" s="645" t="s">
        <v>360</v>
      </c>
      <c r="BN42" s="645"/>
      <c r="BO42" s="645"/>
      <c r="BP42" s="645"/>
      <c r="BQ42" s="645"/>
      <c r="BR42" s="645"/>
      <c r="BS42" s="645"/>
      <c r="BT42" s="645"/>
      <c r="BU42" s="646"/>
      <c r="BV42" s="698">
        <v>314</v>
      </c>
      <c r="BW42" s="699"/>
      <c r="BX42" s="699"/>
      <c r="BY42" s="699"/>
      <c r="BZ42" s="699"/>
      <c r="CA42" s="699"/>
      <c r="CB42" s="708"/>
      <c r="CD42" s="620" t="s">
        <v>361</v>
      </c>
      <c r="CE42" s="621"/>
      <c r="CF42" s="621"/>
      <c r="CG42" s="621"/>
      <c r="CH42" s="621"/>
      <c r="CI42" s="621"/>
      <c r="CJ42" s="621"/>
      <c r="CK42" s="621"/>
      <c r="CL42" s="621"/>
      <c r="CM42" s="621"/>
      <c r="CN42" s="621"/>
      <c r="CO42" s="621"/>
      <c r="CP42" s="621"/>
      <c r="CQ42" s="622"/>
      <c r="CR42" s="623">
        <v>729682</v>
      </c>
      <c r="CS42" s="653"/>
      <c r="CT42" s="653"/>
      <c r="CU42" s="653"/>
      <c r="CV42" s="653"/>
      <c r="CW42" s="653"/>
      <c r="CX42" s="653"/>
      <c r="CY42" s="654"/>
      <c r="CZ42" s="628">
        <v>9.6</v>
      </c>
      <c r="DA42" s="655"/>
      <c r="DB42" s="655"/>
      <c r="DC42" s="658"/>
      <c r="DD42" s="632">
        <v>284138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362</v>
      </c>
      <c r="CD43" s="620" t="s">
        <v>363</v>
      </c>
      <c r="CE43" s="621"/>
      <c r="CF43" s="621"/>
      <c r="CG43" s="621"/>
      <c r="CH43" s="621"/>
      <c r="CI43" s="621"/>
      <c r="CJ43" s="621"/>
      <c r="CK43" s="621"/>
      <c r="CL43" s="621"/>
      <c r="CM43" s="621"/>
      <c r="CN43" s="621"/>
      <c r="CO43" s="621"/>
      <c r="CP43" s="621"/>
      <c r="CQ43" s="622"/>
      <c r="CR43" s="623">
        <v>11953</v>
      </c>
      <c r="CS43" s="653"/>
      <c r="CT43" s="653"/>
      <c r="CU43" s="653"/>
      <c r="CV43" s="653"/>
      <c r="CW43" s="653"/>
      <c r="CX43" s="653"/>
      <c r="CY43" s="654"/>
      <c r="CZ43" s="628">
        <v>0.2</v>
      </c>
      <c r="DA43" s="655"/>
      <c r="DB43" s="655"/>
      <c r="DC43" s="658"/>
      <c r="DD43" s="632">
        <v>8097</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312</v>
      </c>
      <c r="CE44" s="662"/>
      <c r="CF44" s="620" t="s">
        <v>365</v>
      </c>
      <c r="CG44" s="621"/>
      <c r="CH44" s="621"/>
      <c r="CI44" s="621"/>
      <c r="CJ44" s="621"/>
      <c r="CK44" s="621"/>
      <c r="CL44" s="621"/>
      <c r="CM44" s="621"/>
      <c r="CN44" s="621"/>
      <c r="CO44" s="621"/>
      <c r="CP44" s="621"/>
      <c r="CQ44" s="622"/>
      <c r="CR44" s="623">
        <v>729682</v>
      </c>
      <c r="CS44" s="624"/>
      <c r="CT44" s="624"/>
      <c r="CU44" s="624"/>
      <c r="CV44" s="624"/>
      <c r="CW44" s="624"/>
      <c r="CX44" s="624"/>
      <c r="CY44" s="625"/>
      <c r="CZ44" s="628">
        <v>9.6</v>
      </c>
      <c r="DA44" s="629"/>
      <c r="DB44" s="629"/>
      <c r="DC44" s="635"/>
      <c r="DD44" s="632">
        <v>284138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367</v>
      </c>
      <c r="CG45" s="621"/>
      <c r="CH45" s="621"/>
      <c r="CI45" s="621"/>
      <c r="CJ45" s="621"/>
      <c r="CK45" s="621"/>
      <c r="CL45" s="621"/>
      <c r="CM45" s="621"/>
      <c r="CN45" s="621"/>
      <c r="CO45" s="621"/>
      <c r="CP45" s="621"/>
      <c r="CQ45" s="622"/>
      <c r="CR45" s="623">
        <v>289838</v>
      </c>
      <c r="CS45" s="653"/>
      <c r="CT45" s="653"/>
      <c r="CU45" s="653"/>
      <c r="CV45" s="653"/>
      <c r="CW45" s="653"/>
      <c r="CX45" s="653"/>
      <c r="CY45" s="654"/>
      <c r="CZ45" s="628">
        <v>3.8</v>
      </c>
      <c r="DA45" s="655"/>
      <c r="DB45" s="655"/>
      <c r="DC45" s="658"/>
      <c r="DD45" s="632">
        <v>19236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368</v>
      </c>
      <c r="CG46" s="621"/>
      <c r="CH46" s="621"/>
      <c r="CI46" s="621"/>
      <c r="CJ46" s="621"/>
      <c r="CK46" s="621"/>
      <c r="CL46" s="621"/>
      <c r="CM46" s="621"/>
      <c r="CN46" s="621"/>
      <c r="CO46" s="621"/>
      <c r="CP46" s="621"/>
      <c r="CQ46" s="622"/>
      <c r="CR46" s="623">
        <v>355683</v>
      </c>
      <c r="CS46" s="624"/>
      <c r="CT46" s="624"/>
      <c r="CU46" s="624"/>
      <c r="CV46" s="624"/>
      <c r="CW46" s="624"/>
      <c r="CX46" s="624"/>
      <c r="CY46" s="625"/>
      <c r="CZ46" s="628">
        <v>4.7</v>
      </c>
      <c r="DA46" s="629"/>
      <c r="DB46" s="629"/>
      <c r="DC46" s="635"/>
      <c r="DD46" s="632">
        <v>252356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369</v>
      </c>
      <c r="CG47" s="621"/>
      <c r="CH47" s="621"/>
      <c r="CI47" s="621"/>
      <c r="CJ47" s="621"/>
      <c r="CK47" s="621"/>
      <c r="CL47" s="621"/>
      <c r="CM47" s="621"/>
      <c r="CN47" s="621"/>
      <c r="CO47" s="621"/>
      <c r="CP47" s="621"/>
      <c r="CQ47" s="622"/>
      <c r="CR47" s="623" t="s">
        <v>131</v>
      </c>
      <c r="CS47" s="653"/>
      <c r="CT47" s="653"/>
      <c r="CU47" s="653"/>
      <c r="CV47" s="653"/>
      <c r="CW47" s="653"/>
      <c r="CX47" s="653"/>
      <c r="CY47" s="654"/>
      <c r="CZ47" s="628" t="s">
        <v>131</v>
      </c>
      <c r="DA47" s="655"/>
      <c r="DB47" s="655"/>
      <c r="DC47" s="658"/>
      <c r="DD47" s="632" t="s">
        <v>252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370</v>
      </c>
      <c r="CG48" s="621"/>
      <c r="CH48" s="621"/>
      <c r="CI48" s="621"/>
      <c r="CJ48" s="621"/>
      <c r="CK48" s="621"/>
      <c r="CL48" s="621"/>
      <c r="CM48" s="621"/>
      <c r="CN48" s="621"/>
      <c r="CO48" s="621"/>
      <c r="CP48" s="621"/>
      <c r="CQ48" s="622"/>
      <c r="CR48" s="623" t="s">
        <v>252</v>
      </c>
      <c r="CS48" s="624"/>
      <c r="CT48" s="624"/>
      <c r="CU48" s="624"/>
      <c r="CV48" s="624"/>
      <c r="CW48" s="624"/>
      <c r="CX48" s="624"/>
      <c r="CY48" s="625"/>
      <c r="CZ48" s="628" t="s">
        <v>131</v>
      </c>
      <c r="DA48" s="629"/>
      <c r="DB48" s="629"/>
      <c r="DC48" s="635"/>
      <c r="DD48" s="632" t="s">
        <v>131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371</v>
      </c>
      <c r="CE49" s="645"/>
      <c r="CF49" s="645"/>
      <c r="CG49" s="645"/>
      <c r="CH49" s="645"/>
      <c r="CI49" s="645"/>
      <c r="CJ49" s="645"/>
      <c r="CK49" s="645"/>
      <c r="CL49" s="645"/>
      <c r="CM49" s="645"/>
      <c r="CN49" s="645"/>
      <c r="CO49" s="645"/>
      <c r="CP49" s="645"/>
      <c r="CQ49" s="646"/>
      <c r="CR49" s="698">
        <v>7598928</v>
      </c>
      <c r="CS49" s="682"/>
      <c r="CT49" s="682"/>
      <c r="CU49" s="682"/>
      <c r="CV49" s="682"/>
      <c r="CW49" s="682"/>
      <c r="CX49" s="682"/>
      <c r="CY49" s="711"/>
      <c r="CZ49" s="703">
        <v>100</v>
      </c>
      <c r="DA49" s="712"/>
      <c r="DB49" s="712"/>
      <c r="DC49" s="713"/>
      <c r="DD49" s="714">
        <v>5032086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WonsEkBuzf0Qw2b6e2zaNEU6bgMQJ+RMTusEVP3Gg+iUjfC4qrT//DUffgcEGGjiJtYfd7w9yQK0oJPvxHxog==" saltValue="FSrXk2Kda+OYv2LHPIHqs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A32" sqref="AA32:AE3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372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373</v>
      </c>
      <c r="DK2" s="723"/>
      <c r="DL2" s="723"/>
      <c r="DM2" s="723"/>
      <c r="DN2" s="723"/>
      <c r="DO2" s="724"/>
      <c r="DP2" s="228"/>
      <c r="DQ2" s="722" t="s">
        <v>374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377</v>
      </c>
      <c r="B5" s="728"/>
      <c r="C5" s="728"/>
      <c r="D5" s="728"/>
      <c r="E5" s="728"/>
      <c r="F5" s="728"/>
      <c r="G5" s="728"/>
      <c r="H5" s="728"/>
      <c r="I5" s="728"/>
      <c r="J5" s="728"/>
      <c r="K5" s="728"/>
      <c r="L5" s="728"/>
      <c r="M5" s="728"/>
      <c r="N5" s="728"/>
      <c r="O5" s="728"/>
      <c r="P5" s="729"/>
      <c r="Q5" s="733" t="s">
        <v>378</v>
      </c>
      <c r="R5" s="734"/>
      <c r="S5" s="734"/>
      <c r="T5" s="734"/>
      <c r="U5" s="735"/>
      <c r="V5" s="733" t="s">
        <v>379</v>
      </c>
      <c r="W5" s="734"/>
      <c r="X5" s="734"/>
      <c r="Y5" s="734"/>
      <c r="Z5" s="735"/>
      <c r="AA5" s="733" t="s">
        <v>380</v>
      </c>
      <c r="AB5" s="734"/>
      <c r="AC5" s="734"/>
      <c r="AD5" s="734"/>
      <c r="AE5" s="734"/>
      <c r="AF5" s="739" t="s">
        <v>381</v>
      </c>
      <c r="AG5" s="734"/>
      <c r="AH5" s="734"/>
      <c r="AI5" s="734"/>
      <c r="AJ5" s="740"/>
      <c r="AK5" s="734" t="s">
        <v>382</v>
      </c>
      <c r="AL5" s="734"/>
      <c r="AM5" s="734"/>
      <c r="AN5" s="734"/>
      <c r="AO5" s="735"/>
      <c r="AP5" s="733" t="s">
        <v>383</v>
      </c>
      <c r="AQ5" s="734"/>
      <c r="AR5" s="734"/>
      <c r="AS5" s="734"/>
      <c r="AT5" s="735"/>
      <c r="AU5" s="733" t="s">
        <v>384</v>
      </c>
      <c r="AV5" s="734"/>
      <c r="AW5" s="734"/>
      <c r="AX5" s="734"/>
      <c r="AY5" s="740"/>
      <c r="AZ5" s="232"/>
      <c r="BA5" s="232"/>
      <c r="BB5" s="232"/>
      <c r="BC5" s="232"/>
      <c r="BD5" s="232"/>
      <c r="BE5" s="233"/>
      <c r="BF5" s="233"/>
      <c r="BG5" s="233"/>
      <c r="BH5" s="233"/>
      <c r="BI5" s="233"/>
      <c r="BJ5" s="233"/>
      <c r="BK5" s="233"/>
      <c r="BL5" s="233"/>
      <c r="BM5" s="233"/>
      <c r="BN5" s="233"/>
      <c r="BO5" s="233"/>
      <c r="BP5" s="233"/>
      <c r="BQ5" s="727" t="s">
        <v>385</v>
      </c>
      <c r="BR5" s="728"/>
      <c r="BS5" s="728"/>
      <c r="BT5" s="728"/>
      <c r="BU5" s="728"/>
      <c r="BV5" s="728"/>
      <c r="BW5" s="728"/>
      <c r="BX5" s="728"/>
      <c r="BY5" s="728"/>
      <c r="BZ5" s="728"/>
      <c r="CA5" s="728"/>
      <c r="CB5" s="728"/>
      <c r="CC5" s="728"/>
      <c r="CD5" s="728"/>
      <c r="CE5" s="728"/>
      <c r="CF5" s="728"/>
      <c r="CG5" s="729"/>
      <c r="CH5" s="733" t="s">
        <v>386</v>
      </c>
      <c r="CI5" s="734"/>
      <c r="CJ5" s="734"/>
      <c r="CK5" s="734"/>
      <c r="CL5" s="735"/>
      <c r="CM5" s="733" t="s">
        <v>387</v>
      </c>
      <c r="CN5" s="734"/>
      <c r="CO5" s="734"/>
      <c r="CP5" s="734"/>
      <c r="CQ5" s="735"/>
      <c r="CR5" s="733" t="s">
        <v>388</v>
      </c>
      <c r="CS5" s="734"/>
      <c r="CT5" s="734"/>
      <c r="CU5" s="734"/>
      <c r="CV5" s="735"/>
      <c r="CW5" s="733" t="s">
        <v>389</v>
      </c>
      <c r="CX5" s="734"/>
      <c r="CY5" s="734"/>
      <c r="CZ5" s="734"/>
      <c r="DA5" s="735"/>
      <c r="DB5" s="733" t="s">
        <v>390</v>
      </c>
      <c r="DC5" s="734"/>
      <c r="DD5" s="734"/>
      <c r="DE5" s="734"/>
      <c r="DF5" s="735"/>
      <c r="DG5" s="763" t="s">
        <v>391</v>
      </c>
      <c r="DH5" s="764"/>
      <c r="DI5" s="764"/>
      <c r="DJ5" s="764"/>
      <c r="DK5" s="765"/>
      <c r="DL5" s="763" t="s">
        <v>392</v>
      </c>
      <c r="DM5" s="764"/>
      <c r="DN5" s="764"/>
      <c r="DO5" s="764"/>
      <c r="DP5" s="765"/>
      <c r="DQ5" s="733" t="s">
        <v>393</v>
      </c>
      <c r="DR5" s="734"/>
      <c r="DS5" s="734"/>
      <c r="DT5" s="734"/>
      <c r="DU5" s="735"/>
      <c r="DV5" s="733" t="s">
        <v>384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394</v>
      </c>
      <c r="C7" s="750"/>
      <c r="D7" s="750"/>
      <c r="E7" s="750"/>
      <c r="F7" s="750"/>
      <c r="G7" s="750"/>
      <c r="H7" s="750"/>
      <c r="I7" s="750"/>
      <c r="J7" s="750"/>
      <c r="K7" s="750"/>
      <c r="L7" s="750"/>
      <c r="M7" s="750"/>
      <c r="N7" s="750"/>
      <c r="O7" s="750"/>
      <c r="P7" s="751"/>
      <c r="Q7" s="752">
        <v>8205</v>
      </c>
      <c r="R7" s="753"/>
      <c r="S7" s="753"/>
      <c r="T7" s="753"/>
      <c r="U7" s="753"/>
      <c r="V7" s="753">
        <v>7599</v>
      </c>
      <c r="W7" s="753"/>
      <c r="X7" s="753"/>
      <c r="Y7" s="753"/>
      <c r="Z7" s="753"/>
      <c r="AA7" s="753">
        <v>606</v>
      </c>
      <c r="AB7" s="753"/>
      <c r="AC7" s="753"/>
      <c r="AD7" s="753"/>
      <c r="AE7" s="754"/>
      <c r="AF7" s="755">
        <v>597</v>
      </c>
      <c r="AG7" s="756"/>
      <c r="AH7" s="756"/>
      <c r="AI7" s="756"/>
      <c r="AJ7" s="757"/>
      <c r="AK7" s="758" t="s">
        <v>594</v>
      </c>
      <c r="AL7" s="759"/>
      <c r="AM7" s="759"/>
      <c r="AN7" s="759"/>
      <c r="AO7" s="759"/>
      <c r="AP7" s="759">
        <v>6436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396</v>
      </c>
      <c r="B23" s="789" t="s">
        <v>397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597</v>
      </c>
      <c r="AG23" s="793"/>
      <c r="AH23" s="793"/>
      <c r="AI23" s="793"/>
      <c r="AJ23" s="796"/>
      <c r="AK23" s="797"/>
      <c r="AL23" s="798"/>
      <c r="AM23" s="798"/>
      <c r="AN23" s="798"/>
      <c r="AO23" s="798"/>
      <c r="AP23" s="793"/>
      <c r="AQ23" s="793"/>
      <c r="AR23" s="793"/>
      <c r="AS23" s="793"/>
      <c r="AT23" s="793"/>
      <c r="AU23" s="809"/>
      <c r="AV23" s="809"/>
      <c r="AW23" s="809"/>
      <c r="AX23" s="809"/>
      <c r="AY23" s="810"/>
      <c r="AZ23" s="811" t="s">
        <v>398</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400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377</v>
      </c>
      <c r="B26" s="728"/>
      <c r="C26" s="728"/>
      <c r="D26" s="728"/>
      <c r="E26" s="728"/>
      <c r="F26" s="728"/>
      <c r="G26" s="728"/>
      <c r="H26" s="728"/>
      <c r="I26" s="728"/>
      <c r="J26" s="728"/>
      <c r="K26" s="728"/>
      <c r="L26" s="728"/>
      <c r="M26" s="728"/>
      <c r="N26" s="728"/>
      <c r="O26" s="728"/>
      <c r="P26" s="729"/>
      <c r="Q26" s="733" t="s">
        <v>401</v>
      </c>
      <c r="R26" s="734"/>
      <c r="S26" s="734"/>
      <c r="T26" s="734"/>
      <c r="U26" s="735"/>
      <c r="V26" s="733" t="s">
        <v>402</v>
      </c>
      <c r="W26" s="734"/>
      <c r="X26" s="734"/>
      <c r="Y26" s="734"/>
      <c r="Z26" s="735"/>
      <c r="AA26" s="733" t="s">
        <v>403</v>
      </c>
      <c r="AB26" s="734"/>
      <c r="AC26" s="734"/>
      <c r="AD26" s="734"/>
      <c r="AE26" s="734"/>
      <c r="AF26" s="814" t="s">
        <v>404</v>
      </c>
      <c r="AG26" s="815"/>
      <c r="AH26" s="815"/>
      <c r="AI26" s="815"/>
      <c r="AJ26" s="816"/>
      <c r="AK26" s="734" t="s">
        <v>405</v>
      </c>
      <c r="AL26" s="734"/>
      <c r="AM26" s="734"/>
      <c r="AN26" s="734"/>
      <c r="AO26" s="735"/>
      <c r="AP26" s="733" t="s">
        <v>406</v>
      </c>
      <c r="AQ26" s="734"/>
      <c r="AR26" s="734"/>
      <c r="AS26" s="734"/>
      <c r="AT26" s="735"/>
      <c r="AU26" s="733" t="s">
        <v>407</v>
      </c>
      <c r="AV26" s="734"/>
      <c r="AW26" s="734"/>
      <c r="AX26" s="734"/>
      <c r="AY26" s="735"/>
      <c r="AZ26" s="733" t="s">
        <v>408</v>
      </c>
      <c r="BA26" s="734"/>
      <c r="BB26" s="734"/>
      <c r="BC26" s="734"/>
      <c r="BD26" s="735"/>
      <c r="BE26" s="733" t="s">
        <v>384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409</v>
      </c>
      <c r="C28" s="750"/>
      <c r="D28" s="750"/>
      <c r="E28" s="750"/>
      <c r="F28" s="750"/>
      <c r="G28" s="750"/>
      <c r="H28" s="750"/>
      <c r="I28" s="750"/>
      <c r="J28" s="750"/>
      <c r="K28" s="750"/>
      <c r="L28" s="750"/>
      <c r="M28" s="750"/>
      <c r="N28" s="750"/>
      <c r="O28" s="750"/>
      <c r="P28" s="751"/>
      <c r="Q28" s="822">
        <v>752</v>
      </c>
      <c r="R28" s="823"/>
      <c r="S28" s="823"/>
      <c r="T28" s="823"/>
      <c r="U28" s="823"/>
      <c r="V28" s="823">
        <v>752</v>
      </c>
      <c r="W28" s="823"/>
      <c r="X28" s="823"/>
      <c r="Y28" s="823"/>
      <c r="Z28" s="823"/>
      <c r="AA28" s="823">
        <v>0</v>
      </c>
      <c r="AB28" s="823"/>
      <c r="AC28" s="823"/>
      <c r="AD28" s="823"/>
      <c r="AE28" s="824"/>
      <c r="AF28" s="825">
        <v>0</v>
      </c>
      <c r="AG28" s="823"/>
      <c r="AH28" s="823"/>
      <c r="AI28" s="823"/>
      <c r="AJ28" s="826"/>
      <c r="AK28" s="827">
        <v>62</v>
      </c>
      <c r="AL28" s="828"/>
      <c r="AM28" s="828"/>
      <c r="AN28" s="828"/>
      <c r="AO28" s="828"/>
      <c r="AP28" s="828" t="s">
        <v>594</v>
      </c>
      <c r="AQ28" s="828"/>
      <c r="AR28" s="828"/>
      <c r="AS28" s="828"/>
      <c r="AT28" s="828"/>
      <c r="AU28" s="828" t="s">
        <v>530</v>
      </c>
      <c r="AV28" s="828"/>
      <c r="AW28" s="828"/>
      <c r="AX28" s="828"/>
      <c r="AY28" s="828"/>
      <c r="AZ28" s="829" t="s">
        <v>530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410</v>
      </c>
      <c r="C29" s="781"/>
      <c r="D29" s="781"/>
      <c r="E29" s="781"/>
      <c r="F29" s="781"/>
      <c r="G29" s="781"/>
      <c r="H29" s="781"/>
      <c r="I29" s="781"/>
      <c r="J29" s="781"/>
      <c r="K29" s="781"/>
      <c r="L29" s="781"/>
      <c r="M29" s="781"/>
      <c r="N29" s="781"/>
      <c r="O29" s="781"/>
      <c r="P29" s="782"/>
      <c r="Q29" s="783">
        <v>550</v>
      </c>
      <c r="R29" s="784"/>
      <c r="S29" s="784"/>
      <c r="T29" s="784"/>
      <c r="U29" s="784"/>
      <c r="V29" s="784">
        <v>528</v>
      </c>
      <c r="W29" s="784"/>
      <c r="X29" s="784"/>
      <c r="Y29" s="784"/>
      <c r="Z29" s="784"/>
      <c r="AA29" s="784">
        <v>22</v>
      </c>
      <c r="AB29" s="784"/>
      <c r="AC29" s="784"/>
      <c r="AD29" s="784"/>
      <c r="AE29" s="785"/>
      <c r="AF29" s="786">
        <v>22</v>
      </c>
      <c r="AG29" s="787"/>
      <c r="AH29" s="787"/>
      <c r="AI29" s="787"/>
      <c r="AJ29" s="788"/>
      <c r="AK29" s="834">
        <v>82</v>
      </c>
      <c r="AL29" s="830"/>
      <c r="AM29" s="830"/>
      <c r="AN29" s="830"/>
      <c r="AO29" s="830"/>
      <c r="AP29" s="830" t="s">
        <v>530</v>
      </c>
      <c r="AQ29" s="830"/>
      <c r="AR29" s="830"/>
      <c r="AS29" s="830"/>
      <c r="AT29" s="830"/>
      <c r="AU29" s="830" t="s">
        <v>530</v>
      </c>
      <c r="AV29" s="830"/>
      <c r="AW29" s="830"/>
      <c r="AX29" s="830"/>
      <c r="AY29" s="830"/>
      <c r="AZ29" s="831" t="s">
        <v>530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411</v>
      </c>
      <c r="C30" s="781"/>
      <c r="D30" s="781"/>
      <c r="E30" s="781"/>
      <c r="F30" s="781"/>
      <c r="G30" s="781"/>
      <c r="H30" s="781"/>
      <c r="I30" s="781"/>
      <c r="J30" s="781"/>
      <c r="K30" s="781"/>
      <c r="L30" s="781"/>
      <c r="M30" s="781"/>
      <c r="N30" s="781"/>
      <c r="O30" s="781"/>
      <c r="P30" s="782"/>
      <c r="Q30" s="783">
        <v>97</v>
      </c>
      <c r="R30" s="784"/>
      <c r="S30" s="784"/>
      <c r="T30" s="784"/>
      <c r="U30" s="784"/>
      <c r="V30" s="784">
        <v>97</v>
      </c>
      <c r="W30" s="784"/>
      <c r="X30" s="784"/>
      <c r="Y30" s="784"/>
      <c r="Z30" s="784"/>
      <c r="AA30" s="784">
        <v>0</v>
      </c>
      <c r="AB30" s="784"/>
      <c r="AC30" s="784"/>
      <c r="AD30" s="784"/>
      <c r="AE30" s="785"/>
      <c r="AF30" s="786">
        <v>0</v>
      </c>
      <c r="AG30" s="787"/>
      <c r="AH30" s="787"/>
      <c r="AI30" s="787"/>
      <c r="AJ30" s="788"/>
      <c r="AK30" s="834">
        <v>20</v>
      </c>
      <c r="AL30" s="830"/>
      <c r="AM30" s="830"/>
      <c r="AN30" s="830"/>
      <c r="AO30" s="830"/>
      <c r="AP30" s="830" t="s">
        <v>530</v>
      </c>
      <c r="AQ30" s="830"/>
      <c r="AR30" s="830"/>
      <c r="AS30" s="830"/>
      <c r="AT30" s="830"/>
      <c r="AU30" s="830" t="s">
        <v>530</v>
      </c>
      <c r="AV30" s="830"/>
      <c r="AW30" s="830"/>
      <c r="AX30" s="830"/>
      <c r="AY30" s="830"/>
      <c r="AZ30" s="831" t="s">
        <v>530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412</v>
      </c>
      <c r="C31" s="781"/>
      <c r="D31" s="781"/>
      <c r="E31" s="781"/>
      <c r="F31" s="781"/>
      <c r="G31" s="781"/>
      <c r="H31" s="781"/>
      <c r="I31" s="781"/>
      <c r="J31" s="781"/>
      <c r="K31" s="781"/>
      <c r="L31" s="781"/>
      <c r="M31" s="781"/>
      <c r="N31" s="781"/>
      <c r="O31" s="781"/>
      <c r="P31" s="782"/>
      <c r="Q31" s="783">
        <v>594</v>
      </c>
      <c r="R31" s="784"/>
      <c r="S31" s="784"/>
      <c r="T31" s="784"/>
      <c r="U31" s="784"/>
      <c r="V31" s="784">
        <v>595</v>
      </c>
      <c r="W31" s="784"/>
      <c r="X31" s="784"/>
      <c r="Y31" s="784"/>
      <c r="Z31" s="784"/>
      <c r="AA31" s="784">
        <v>-1</v>
      </c>
      <c r="AB31" s="784"/>
      <c r="AC31" s="784"/>
      <c r="AD31" s="784"/>
      <c r="AE31" s="785"/>
      <c r="AF31" s="786">
        <v>332</v>
      </c>
      <c r="AG31" s="787"/>
      <c r="AH31" s="787"/>
      <c r="AI31" s="787"/>
      <c r="AJ31" s="788"/>
      <c r="AK31" s="834">
        <v>227</v>
      </c>
      <c r="AL31" s="830"/>
      <c r="AM31" s="830"/>
      <c r="AN31" s="830"/>
      <c r="AO31" s="830"/>
      <c r="AP31" s="830" t="s">
        <v>530</v>
      </c>
      <c r="AQ31" s="830"/>
      <c r="AR31" s="830"/>
      <c r="AS31" s="830"/>
      <c r="AT31" s="830"/>
      <c r="AU31" s="830" t="s">
        <v>530</v>
      </c>
      <c r="AV31" s="830"/>
      <c r="AW31" s="830"/>
      <c r="AX31" s="830"/>
      <c r="AY31" s="830"/>
      <c r="AZ31" s="831" t="s">
        <v>530</v>
      </c>
      <c r="BA31" s="831"/>
      <c r="BB31" s="831"/>
      <c r="BC31" s="831"/>
      <c r="BD31" s="831"/>
      <c r="BE31" s="832" t="s">
        <v>413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414</v>
      </c>
      <c r="C32" s="781"/>
      <c r="D32" s="781"/>
      <c r="E32" s="781"/>
      <c r="F32" s="781"/>
      <c r="G32" s="781"/>
      <c r="H32" s="781"/>
      <c r="I32" s="781"/>
      <c r="J32" s="781"/>
      <c r="K32" s="781"/>
      <c r="L32" s="781"/>
      <c r="M32" s="781"/>
      <c r="N32" s="781"/>
      <c r="O32" s="781"/>
      <c r="P32" s="782"/>
      <c r="Q32" s="783">
        <v>215</v>
      </c>
      <c r="R32" s="784"/>
      <c r="S32" s="784"/>
      <c r="T32" s="784"/>
      <c r="U32" s="784"/>
      <c r="V32" s="784">
        <v>212</v>
      </c>
      <c r="W32" s="784"/>
      <c r="X32" s="784"/>
      <c r="Y32" s="784"/>
      <c r="Z32" s="784"/>
      <c r="AA32" s="784">
        <v>3</v>
      </c>
      <c r="AB32" s="784"/>
      <c r="AC32" s="784"/>
      <c r="AD32" s="784"/>
      <c r="AE32" s="785"/>
      <c r="AF32" s="786">
        <v>3</v>
      </c>
      <c r="AG32" s="787"/>
      <c r="AH32" s="787"/>
      <c r="AI32" s="787"/>
      <c r="AJ32" s="788"/>
      <c r="AK32" s="834">
        <v>57</v>
      </c>
      <c r="AL32" s="830"/>
      <c r="AM32" s="830"/>
      <c r="AN32" s="830"/>
      <c r="AO32" s="830"/>
      <c r="AP32" s="830" t="s">
        <v>530</v>
      </c>
      <c r="AQ32" s="830"/>
      <c r="AR32" s="830"/>
      <c r="AS32" s="830"/>
      <c r="AT32" s="830"/>
      <c r="AU32" s="830" t="s">
        <v>530</v>
      </c>
      <c r="AV32" s="830"/>
      <c r="AW32" s="830"/>
      <c r="AX32" s="830"/>
      <c r="AY32" s="830"/>
      <c r="AZ32" s="831" t="s">
        <v>530</v>
      </c>
      <c r="BA32" s="831"/>
      <c r="BB32" s="831"/>
      <c r="BC32" s="831"/>
      <c r="BD32" s="831"/>
      <c r="BE32" s="832" t="s">
        <v>415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416</v>
      </c>
      <c r="C33" s="781"/>
      <c r="D33" s="781"/>
      <c r="E33" s="781"/>
      <c r="F33" s="781"/>
      <c r="G33" s="781"/>
      <c r="H33" s="781"/>
      <c r="I33" s="781"/>
      <c r="J33" s="781"/>
      <c r="K33" s="781"/>
      <c r="L33" s="781"/>
      <c r="M33" s="781"/>
      <c r="N33" s="781"/>
      <c r="O33" s="781"/>
      <c r="P33" s="782"/>
      <c r="Q33" s="783">
        <v>279</v>
      </c>
      <c r="R33" s="784"/>
      <c r="S33" s="784"/>
      <c r="T33" s="784"/>
      <c r="U33" s="784"/>
      <c r="V33" s="784">
        <v>274</v>
      </c>
      <c r="W33" s="784"/>
      <c r="X33" s="784"/>
      <c r="Y33" s="784"/>
      <c r="Z33" s="784"/>
      <c r="AA33" s="784">
        <v>5</v>
      </c>
      <c r="AB33" s="784"/>
      <c r="AC33" s="784"/>
      <c r="AD33" s="784"/>
      <c r="AE33" s="785"/>
      <c r="AF33" s="786">
        <v>5</v>
      </c>
      <c r="AG33" s="787"/>
      <c r="AH33" s="787"/>
      <c r="AI33" s="787"/>
      <c r="AJ33" s="788"/>
      <c r="AK33" s="834">
        <v>159</v>
      </c>
      <c r="AL33" s="830"/>
      <c r="AM33" s="830"/>
      <c r="AN33" s="830"/>
      <c r="AO33" s="830"/>
      <c r="AP33" s="830" t="s">
        <v>530</v>
      </c>
      <c r="AQ33" s="830"/>
      <c r="AR33" s="830"/>
      <c r="AS33" s="830"/>
      <c r="AT33" s="830"/>
      <c r="AU33" s="830" t="s">
        <v>530</v>
      </c>
      <c r="AV33" s="830"/>
      <c r="AW33" s="830"/>
      <c r="AX33" s="830"/>
      <c r="AY33" s="830"/>
      <c r="AZ33" s="831" t="s">
        <v>530</v>
      </c>
      <c r="BA33" s="831"/>
      <c r="BB33" s="831"/>
      <c r="BC33" s="831"/>
      <c r="BD33" s="831"/>
      <c r="BE33" s="832" t="s">
        <v>415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396</v>
      </c>
      <c r="B63" s="789" t="s">
        <v>418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362</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419</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421</v>
      </c>
      <c r="B66" s="728"/>
      <c r="C66" s="728"/>
      <c r="D66" s="728"/>
      <c r="E66" s="728"/>
      <c r="F66" s="728"/>
      <c r="G66" s="728"/>
      <c r="H66" s="728"/>
      <c r="I66" s="728"/>
      <c r="J66" s="728"/>
      <c r="K66" s="728"/>
      <c r="L66" s="728"/>
      <c r="M66" s="728"/>
      <c r="N66" s="728"/>
      <c r="O66" s="728"/>
      <c r="P66" s="729"/>
      <c r="Q66" s="733" t="s">
        <v>422</v>
      </c>
      <c r="R66" s="734"/>
      <c r="S66" s="734"/>
      <c r="T66" s="734"/>
      <c r="U66" s="735"/>
      <c r="V66" s="733" t="s">
        <v>423</v>
      </c>
      <c r="W66" s="734"/>
      <c r="X66" s="734"/>
      <c r="Y66" s="734"/>
      <c r="Z66" s="735"/>
      <c r="AA66" s="733" t="s">
        <v>424</v>
      </c>
      <c r="AB66" s="734"/>
      <c r="AC66" s="734"/>
      <c r="AD66" s="734"/>
      <c r="AE66" s="735"/>
      <c r="AF66" s="854" t="s">
        <v>425</v>
      </c>
      <c r="AG66" s="815"/>
      <c r="AH66" s="815"/>
      <c r="AI66" s="815"/>
      <c r="AJ66" s="855"/>
      <c r="AK66" s="733" t="s">
        <v>426</v>
      </c>
      <c r="AL66" s="728"/>
      <c r="AM66" s="728"/>
      <c r="AN66" s="728"/>
      <c r="AO66" s="729"/>
      <c r="AP66" s="733" t="s">
        <v>427</v>
      </c>
      <c r="AQ66" s="734"/>
      <c r="AR66" s="734"/>
      <c r="AS66" s="734"/>
      <c r="AT66" s="735"/>
      <c r="AU66" s="733" t="s">
        <v>428</v>
      </c>
      <c r="AV66" s="734"/>
      <c r="AW66" s="734"/>
      <c r="AX66" s="734"/>
      <c r="AY66" s="735"/>
      <c r="AZ66" s="733" t="s">
        <v>384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595</v>
      </c>
      <c r="C68" s="870"/>
      <c r="D68" s="870"/>
      <c r="E68" s="870"/>
      <c r="F68" s="870"/>
      <c r="G68" s="870"/>
      <c r="H68" s="870"/>
      <c r="I68" s="870"/>
      <c r="J68" s="870"/>
      <c r="K68" s="870"/>
      <c r="L68" s="870"/>
      <c r="M68" s="870"/>
      <c r="N68" s="870"/>
      <c r="O68" s="870"/>
      <c r="P68" s="871"/>
      <c r="Q68" s="872">
        <v>3062</v>
      </c>
      <c r="R68" s="866"/>
      <c r="S68" s="866"/>
      <c r="T68" s="866"/>
      <c r="U68" s="866"/>
      <c r="V68" s="866">
        <v>2800</v>
      </c>
      <c r="W68" s="866"/>
      <c r="X68" s="866"/>
      <c r="Y68" s="866"/>
      <c r="Z68" s="866"/>
      <c r="AA68" s="866">
        <v>263</v>
      </c>
      <c r="AB68" s="866"/>
      <c r="AC68" s="866"/>
      <c r="AD68" s="866"/>
      <c r="AE68" s="866"/>
      <c r="AF68" s="866">
        <v>263</v>
      </c>
      <c r="AG68" s="866"/>
      <c r="AH68" s="866"/>
      <c r="AI68" s="866"/>
      <c r="AJ68" s="866"/>
      <c r="AK68" s="866">
        <v>1</v>
      </c>
      <c r="AL68" s="866"/>
      <c r="AM68" s="866"/>
      <c r="AN68" s="866"/>
      <c r="AO68" s="866"/>
      <c r="AP68" s="866">
        <v>844</v>
      </c>
      <c r="AQ68" s="866"/>
      <c r="AR68" s="866"/>
      <c r="AS68" s="866"/>
      <c r="AT68" s="866"/>
      <c r="AU68" s="866">
        <v>8</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596</v>
      </c>
      <c r="C69" s="874"/>
      <c r="D69" s="874"/>
      <c r="E69" s="874"/>
      <c r="F69" s="874"/>
      <c r="G69" s="874"/>
      <c r="H69" s="874"/>
      <c r="I69" s="874"/>
      <c r="J69" s="874"/>
      <c r="K69" s="874"/>
      <c r="L69" s="874"/>
      <c r="M69" s="874"/>
      <c r="N69" s="874"/>
      <c r="O69" s="874"/>
      <c r="P69" s="875"/>
      <c r="Q69" s="876">
        <v>7217</v>
      </c>
      <c r="R69" s="830"/>
      <c r="S69" s="830"/>
      <c r="T69" s="830"/>
      <c r="U69" s="830"/>
      <c r="V69" s="830">
        <v>6782</v>
      </c>
      <c r="W69" s="830"/>
      <c r="X69" s="830"/>
      <c r="Y69" s="830"/>
      <c r="Z69" s="830"/>
      <c r="AA69" s="830">
        <v>435</v>
      </c>
      <c r="AB69" s="830"/>
      <c r="AC69" s="830"/>
      <c r="AD69" s="830"/>
      <c r="AE69" s="830"/>
      <c r="AF69" s="830">
        <v>268</v>
      </c>
      <c r="AG69" s="830"/>
      <c r="AH69" s="830"/>
      <c r="AI69" s="830"/>
      <c r="AJ69" s="830"/>
      <c r="AK69" s="830" t="s">
        <v>594</v>
      </c>
      <c r="AL69" s="830"/>
      <c r="AM69" s="830"/>
      <c r="AN69" s="830"/>
      <c r="AO69" s="830"/>
      <c r="AP69" s="830">
        <v>1399</v>
      </c>
      <c r="AQ69" s="830"/>
      <c r="AR69" s="830"/>
      <c r="AS69" s="830"/>
      <c r="AT69" s="830"/>
      <c r="AU69" s="830" t="s">
        <v>594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396</v>
      </c>
      <c r="B88" s="789" t="s">
        <v>429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789" t="s">
        <v>430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438</v>
      </c>
      <c r="AB109" s="893"/>
      <c r="AC109" s="893"/>
      <c r="AD109" s="893"/>
      <c r="AE109" s="894"/>
      <c r="AF109" s="892" t="s">
        <v>439</v>
      </c>
      <c r="AG109" s="893"/>
      <c r="AH109" s="893"/>
      <c r="AI109" s="893"/>
      <c r="AJ109" s="894"/>
      <c r="AK109" s="892" t="s">
        <v>314</v>
      </c>
      <c r="AL109" s="893"/>
      <c r="AM109" s="893"/>
      <c r="AN109" s="893"/>
      <c r="AO109" s="894"/>
      <c r="AP109" s="892" t="s">
        <v>440</v>
      </c>
      <c r="AQ109" s="893"/>
      <c r="AR109" s="893"/>
      <c r="AS109" s="893"/>
      <c r="AT109" s="895"/>
      <c r="AU109" s="912" t="s">
        <v>437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438</v>
      </c>
      <c r="BR109" s="893"/>
      <c r="BS109" s="893"/>
      <c r="BT109" s="893"/>
      <c r="BU109" s="894"/>
      <c r="BV109" s="892" t="s">
        <v>439</v>
      </c>
      <c r="BW109" s="893"/>
      <c r="BX109" s="893"/>
      <c r="BY109" s="893"/>
      <c r="BZ109" s="894"/>
      <c r="CA109" s="892" t="s">
        <v>314</v>
      </c>
      <c r="CB109" s="893"/>
      <c r="CC109" s="893"/>
      <c r="CD109" s="893"/>
      <c r="CE109" s="894"/>
      <c r="CF109" s="913" t="s">
        <v>440</v>
      </c>
      <c r="CG109" s="913"/>
      <c r="CH109" s="913"/>
      <c r="CI109" s="913"/>
      <c r="CJ109" s="913"/>
      <c r="CK109" s="892" t="s">
        <v>441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438</v>
      </c>
      <c r="DH109" s="893"/>
      <c r="DI109" s="893"/>
      <c r="DJ109" s="893"/>
      <c r="DK109" s="894"/>
      <c r="DL109" s="892" t="s">
        <v>439</v>
      </c>
      <c r="DM109" s="893"/>
      <c r="DN109" s="893"/>
      <c r="DO109" s="893"/>
      <c r="DP109" s="894"/>
      <c r="DQ109" s="892" t="s">
        <v>314</v>
      </c>
      <c r="DR109" s="893"/>
      <c r="DS109" s="893"/>
      <c r="DT109" s="893"/>
      <c r="DU109" s="894"/>
      <c r="DV109" s="892" t="s">
        <v>440</v>
      </c>
      <c r="DW109" s="893"/>
      <c r="DX109" s="893"/>
      <c r="DY109" s="893"/>
      <c r="DZ109" s="895"/>
    </row>
    <row r="110" spans="1:131" s="230" customFormat="1" ht="26.25" customHeight="1" x14ac:dyDescent="0.15">
      <c r="A110" s="896" t="s">
        <v>442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862343</v>
      </c>
      <c r="AB110" s="900"/>
      <c r="AC110" s="900"/>
      <c r="AD110" s="900"/>
      <c r="AE110" s="901"/>
      <c r="AF110" s="902">
        <v>912596</v>
      </c>
      <c r="AG110" s="900"/>
      <c r="AH110" s="900"/>
      <c r="AI110" s="900"/>
      <c r="AJ110" s="901"/>
      <c r="AK110" s="902">
        <v>908599</v>
      </c>
      <c r="AL110" s="900"/>
      <c r="AM110" s="900"/>
      <c r="AN110" s="900"/>
      <c r="AO110" s="901"/>
      <c r="AP110" s="903">
        <v>26.4</v>
      </c>
      <c r="AQ110" s="904"/>
      <c r="AR110" s="904"/>
      <c r="AS110" s="904"/>
      <c r="AT110" s="905"/>
      <c r="AU110" s="906" t="s">
        <v>74</v>
      </c>
      <c r="AV110" s="907"/>
      <c r="AW110" s="907"/>
      <c r="AX110" s="907"/>
      <c r="AY110" s="907"/>
      <c r="AZ110" s="929" t="s">
        <v>443</v>
      </c>
      <c r="BA110" s="897"/>
      <c r="BB110" s="897"/>
      <c r="BC110" s="897"/>
      <c r="BD110" s="897"/>
      <c r="BE110" s="897"/>
      <c r="BF110" s="897"/>
      <c r="BG110" s="897"/>
      <c r="BH110" s="897"/>
      <c r="BI110" s="897"/>
      <c r="BJ110" s="897"/>
      <c r="BK110" s="897"/>
      <c r="BL110" s="897"/>
      <c r="BM110" s="897"/>
      <c r="BN110" s="897"/>
      <c r="BO110" s="897"/>
      <c r="BP110" s="898"/>
      <c r="BQ110" s="930">
        <v>7583382</v>
      </c>
      <c r="BR110" s="931"/>
      <c r="BS110" s="931"/>
      <c r="BT110" s="931"/>
      <c r="BU110" s="931"/>
      <c r="BV110" s="931">
        <v>7039883</v>
      </c>
      <c r="BW110" s="931"/>
      <c r="BX110" s="931"/>
      <c r="BY110" s="931"/>
      <c r="BZ110" s="931"/>
      <c r="CA110" s="931">
        <v>6436481</v>
      </c>
      <c r="CB110" s="931"/>
      <c r="CC110" s="931"/>
      <c r="CD110" s="931"/>
      <c r="CE110" s="931"/>
      <c r="CF110" s="944">
        <v>187.1</v>
      </c>
      <c r="CG110" s="945"/>
      <c r="CH110" s="945"/>
      <c r="CI110" s="945"/>
      <c r="CJ110" s="945"/>
      <c r="CK110" s="946" t="s">
        <v>444</v>
      </c>
      <c r="CL110" s="947"/>
      <c r="CM110" s="929" t="s">
        <v>445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446</v>
      </c>
      <c r="DH110" s="931"/>
      <c r="DI110" s="931"/>
      <c r="DJ110" s="931"/>
      <c r="DK110" s="931"/>
      <c r="DL110" s="931" t="s">
        <v>446</v>
      </c>
      <c r="DM110" s="931"/>
      <c r="DN110" s="931"/>
      <c r="DO110" s="931"/>
      <c r="DP110" s="931"/>
      <c r="DQ110" s="931" t="s">
        <v>447</v>
      </c>
      <c r="DR110" s="931"/>
      <c r="DS110" s="931"/>
      <c r="DT110" s="931"/>
      <c r="DU110" s="931"/>
      <c r="DV110" s="932" t="s">
        <v>447</v>
      </c>
      <c r="DW110" s="932"/>
      <c r="DX110" s="932"/>
      <c r="DY110" s="932"/>
      <c r="DZ110" s="933"/>
    </row>
    <row r="111" spans="1:131" s="230" customFormat="1" ht="26.25" customHeight="1" x14ac:dyDescent="0.15">
      <c r="A111" s="934" t="s">
        <v>448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419</v>
      </c>
      <c r="AB111" s="938"/>
      <c r="AC111" s="938"/>
      <c r="AD111" s="938"/>
      <c r="AE111" s="939"/>
      <c r="AF111" s="940" t="s">
        <v>419</v>
      </c>
      <c r="AG111" s="938"/>
      <c r="AH111" s="938"/>
      <c r="AI111" s="938"/>
      <c r="AJ111" s="939"/>
      <c r="AK111" s="940" t="s">
        <v>419</v>
      </c>
      <c r="AL111" s="938"/>
      <c r="AM111" s="938"/>
      <c r="AN111" s="938"/>
      <c r="AO111" s="939"/>
      <c r="AP111" s="941" t="s">
        <v>419</v>
      </c>
      <c r="AQ111" s="942"/>
      <c r="AR111" s="942"/>
      <c r="AS111" s="942"/>
      <c r="AT111" s="943"/>
      <c r="AU111" s="908"/>
      <c r="AV111" s="909"/>
      <c r="AW111" s="909"/>
      <c r="AX111" s="909"/>
      <c r="AY111" s="909"/>
      <c r="AZ111" s="922" t="s">
        <v>449</v>
      </c>
      <c r="BA111" s="923"/>
      <c r="BB111" s="923"/>
      <c r="BC111" s="923"/>
      <c r="BD111" s="923"/>
      <c r="BE111" s="923"/>
      <c r="BF111" s="923"/>
      <c r="BG111" s="923"/>
      <c r="BH111" s="923"/>
      <c r="BI111" s="923"/>
      <c r="BJ111" s="923"/>
      <c r="BK111" s="923"/>
      <c r="BL111" s="923"/>
      <c r="BM111" s="923"/>
      <c r="BN111" s="923"/>
      <c r="BO111" s="923"/>
      <c r="BP111" s="924"/>
      <c r="BQ111" s="925" t="s">
        <v>450</v>
      </c>
      <c r="BR111" s="926"/>
      <c r="BS111" s="926"/>
      <c r="BT111" s="926"/>
      <c r="BU111" s="926"/>
      <c r="BV111" s="926" t="s">
        <v>419</v>
      </c>
      <c r="BW111" s="926"/>
      <c r="BX111" s="926"/>
      <c r="BY111" s="926"/>
      <c r="BZ111" s="926"/>
      <c r="CA111" s="926" t="s">
        <v>451</v>
      </c>
      <c r="CB111" s="926"/>
      <c r="CC111" s="926"/>
      <c r="CD111" s="926"/>
      <c r="CE111" s="926"/>
      <c r="CF111" s="920" t="s">
        <v>419</v>
      </c>
      <c r="CG111" s="921"/>
      <c r="CH111" s="921"/>
      <c r="CI111" s="921"/>
      <c r="CJ111" s="921"/>
      <c r="CK111" s="948"/>
      <c r="CL111" s="949"/>
      <c r="CM111" s="922" t="s">
        <v>452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453</v>
      </c>
      <c r="DH111" s="926"/>
      <c r="DI111" s="926"/>
      <c r="DJ111" s="926"/>
      <c r="DK111" s="926"/>
      <c r="DL111" s="926" t="s">
        <v>419</v>
      </c>
      <c r="DM111" s="926"/>
      <c r="DN111" s="926"/>
      <c r="DO111" s="926"/>
      <c r="DP111" s="926"/>
      <c r="DQ111" s="926" t="s">
        <v>454</v>
      </c>
      <c r="DR111" s="926"/>
      <c r="DS111" s="926"/>
      <c r="DT111" s="926"/>
      <c r="DU111" s="926"/>
      <c r="DV111" s="927" t="s">
        <v>419</v>
      </c>
      <c r="DW111" s="927"/>
      <c r="DX111" s="927"/>
      <c r="DY111" s="927"/>
      <c r="DZ111" s="928"/>
    </row>
    <row r="112" spans="1:131" s="230" customFormat="1" ht="26.25" customHeight="1" x14ac:dyDescent="0.15">
      <c r="A112" s="952" t="s">
        <v>455</v>
      </c>
      <c r="B112" s="953"/>
      <c r="C112" s="923" t="s">
        <v>456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419</v>
      </c>
      <c r="AB112" s="959"/>
      <c r="AC112" s="959"/>
      <c r="AD112" s="959"/>
      <c r="AE112" s="960"/>
      <c r="AF112" s="961" t="s">
        <v>457</v>
      </c>
      <c r="AG112" s="959"/>
      <c r="AH112" s="959"/>
      <c r="AI112" s="959"/>
      <c r="AJ112" s="960"/>
      <c r="AK112" s="961" t="s">
        <v>458</v>
      </c>
      <c r="AL112" s="959"/>
      <c r="AM112" s="959"/>
      <c r="AN112" s="959"/>
      <c r="AO112" s="960"/>
      <c r="AP112" s="962" t="s">
        <v>419</v>
      </c>
      <c r="AQ112" s="963"/>
      <c r="AR112" s="963"/>
      <c r="AS112" s="963"/>
      <c r="AT112" s="964"/>
      <c r="AU112" s="908"/>
      <c r="AV112" s="909"/>
      <c r="AW112" s="909"/>
      <c r="AX112" s="909"/>
      <c r="AY112" s="909"/>
      <c r="AZ112" s="922" t="s">
        <v>459</v>
      </c>
      <c r="BA112" s="923"/>
      <c r="BB112" s="923"/>
      <c r="BC112" s="923"/>
      <c r="BD112" s="923"/>
      <c r="BE112" s="923"/>
      <c r="BF112" s="923"/>
      <c r="BG112" s="923"/>
      <c r="BH112" s="923"/>
      <c r="BI112" s="923"/>
      <c r="BJ112" s="923"/>
      <c r="BK112" s="923"/>
      <c r="BL112" s="923"/>
      <c r="BM112" s="923"/>
      <c r="BN112" s="923"/>
      <c r="BO112" s="923"/>
      <c r="BP112" s="924"/>
      <c r="BQ112" s="925">
        <v>1362308</v>
      </c>
      <c r="BR112" s="926"/>
      <c r="BS112" s="926"/>
      <c r="BT112" s="926"/>
      <c r="BU112" s="926"/>
      <c r="BV112" s="926">
        <v>1253660</v>
      </c>
      <c r="BW112" s="926"/>
      <c r="BX112" s="926"/>
      <c r="BY112" s="926"/>
      <c r="BZ112" s="926"/>
      <c r="CA112" s="926">
        <v>1219032</v>
      </c>
      <c r="CB112" s="926"/>
      <c r="CC112" s="926"/>
      <c r="CD112" s="926"/>
      <c r="CE112" s="926"/>
      <c r="CF112" s="920">
        <v>35.4</v>
      </c>
      <c r="CG112" s="921"/>
      <c r="CH112" s="921"/>
      <c r="CI112" s="921"/>
      <c r="CJ112" s="921"/>
      <c r="CK112" s="948"/>
      <c r="CL112" s="949"/>
      <c r="CM112" s="922" t="s">
        <v>460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419</v>
      </c>
      <c r="DH112" s="926"/>
      <c r="DI112" s="926"/>
      <c r="DJ112" s="926"/>
      <c r="DK112" s="926"/>
      <c r="DL112" s="926" t="s">
        <v>419</v>
      </c>
      <c r="DM112" s="926"/>
      <c r="DN112" s="926"/>
      <c r="DO112" s="926"/>
      <c r="DP112" s="926"/>
      <c r="DQ112" s="926" t="s">
        <v>451</v>
      </c>
      <c r="DR112" s="926"/>
      <c r="DS112" s="926"/>
      <c r="DT112" s="926"/>
      <c r="DU112" s="926"/>
      <c r="DV112" s="927" t="s">
        <v>419</v>
      </c>
      <c r="DW112" s="927"/>
      <c r="DX112" s="927"/>
      <c r="DY112" s="927"/>
      <c r="DZ112" s="928"/>
    </row>
    <row r="113" spans="1:130" s="230" customFormat="1" ht="26.25" customHeight="1" x14ac:dyDescent="0.15">
      <c r="A113" s="954"/>
      <c r="B113" s="955"/>
      <c r="C113" s="923" t="s">
        <v>461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170106</v>
      </c>
      <c r="AB113" s="938"/>
      <c r="AC113" s="938"/>
      <c r="AD113" s="938"/>
      <c r="AE113" s="939"/>
      <c r="AF113" s="940">
        <v>155482</v>
      </c>
      <c r="AG113" s="938"/>
      <c r="AH113" s="938"/>
      <c r="AI113" s="938"/>
      <c r="AJ113" s="939"/>
      <c r="AK113" s="940">
        <v>170861</v>
      </c>
      <c r="AL113" s="938"/>
      <c r="AM113" s="938"/>
      <c r="AN113" s="938"/>
      <c r="AO113" s="939"/>
      <c r="AP113" s="941">
        <v>5</v>
      </c>
      <c r="AQ113" s="942"/>
      <c r="AR113" s="942"/>
      <c r="AS113" s="942"/>
      <c r="AT113" s="943"/>
      <c r="AU113" s="908"/>
      <c r="AV113" s="909"/>
      <c r="AW113" s="909"/>
      <c r="AX113" s="909"/>
      <c r="AY113" s="909"/>
      <c r="AZ113" s="922" t="s">
        <v>462</v>
      </c>
      <c r="BA113" s="923"/>
      <c r="BB113" s="923"/>
      <c r="BC113" s="923"/>
      <c r="BD113" s="923"/>
      <c r="BE113" s="923"/>
      <c r="BF113" s="923"/>
      <c r="BG113" s="923"/>
      <c r="BH113" s="923"/>
      <c r="BI113" s="923"/>
      <c r="BJ113" s="923"/>
      <c r="BK113" s="923"/>
      <c r="BL113" s="923"/>
      <c r="BM113" s="923"/>
      <c r="BN113" s="923"/>
      <c r="BO113" s="923"/>
      <c r="BP113" s="924"/>
      <c r="BQ113" s="925">
        <v>8163</v>
      </c>
      <c r="BR113" s="926"/>
      <c r="BS113" s="926"/>
      <c r="BT113" s="926"/>
      <c r="BU113" s="926"/>
      <c r="BV113" s="926">
        <v>10850</v>
      </c>
      <c r="BW113" s="926"/>
      <c r="BX113" s="926"/>
      <c r="BY113" s="926"/>
      <c r="BZ113" s="926"/>
      <c r="CA113" s="926">
        <v>7904</v>
      </c>
      <c r="CB113" s="926"/>
      <c r="CC113" s="926"/>
      <c r="CD113" s="926"/>
      <c r="CE113" s="926"/>
      <c r="CF113" s="920">
        <v>0.2</v>
      </c>
      <c r="CG113" s="921"/>
      <c r="CH113" s="921"/>
      <c r="CI113" s="921"/>
      <c r="CJ113" s="921"/>
      <c r="CK113" s="948"/>
      <c r="CL113" s="949"/>
      <c r="CM113" s="922" t="s">
        <v>463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419</v>
      </c>
      <c r="DH113" s="959"/>
      <c r="DI113" s="959"/>
      <c r="DJ113" s="959"/>
      <c r="DK113" s="960"/>
      <c r="DL113" s="961" t="s">
        <v>419</v>
      </c>
      <c r="DM113" s="959"/>
      <c r="DN113" s="959"/>
      <c r="DO113" s="959"/>
      <c r="DP113" s="960"/>
      <c r="DQ113" s="961" t="s">
        <v>419</v>
      </c>
      <c r="DR113" s="959"/>
      <c r="DS113" s="959"/>
      <c r="DT113" s="959"/>
      <c r="DU113" s="960"/>
      <c r="DV113" s="962" t="s">
        <v>419</v>
      </c>
      <c r="DW113" s="963"/>
      <c r="DX113" s="963"/>
      <c r="DY113" s="963"/>
      <c r="DZ113" s="964"/>
    </row>
    <row r="114" spans="1:130" s="230" customFormat="1" ht="26.25" customHeight="1" x14ac:dyDescent="0.15">
      <c r="A114" s="954"/>
      <c r="B114" s="955"/>
      <c r="C114" s="923" t="s">
        <v>464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921</v>
      </c>
      <c r="AB114" s="959"/>
      <c r="AC114" s="959"/>
      <c r="AD114" s="959"/>
      <c r="AE114" s="960"/>
      <c r="AF114" s="961">
        <v>2206</v>
      </c>
      <c r="AG114" s="959"/>
      <c r="AH114" s="959"/>
      <c r="AI114" s="959"/>
      <c r="AJ114" s="960"/>
      <c r="AK114" s="961">
        <v>1763</v>
      </c>
      <c r="AL114" s="959"/>
      <c r="AM114" s="959"/>
      <c r="AN114" s="959"/>
      <c r="AO114" s="960"/>
      <c r="AP114" s="962">
        <v>0.1</v>
      </c>
      <c r="AQ114" s="963"/>
      <c r="AR114" s="963"/>
      <c r="AS114" s="963"/>
      <c r="AT114" s="964"/>
      <c r="AU114" s="908"/>
      <c r="AV114" s="909"/>
      <c r="AW114" s="909"/>
      <c r="AX114" s="909"/>
      <c r="AY114" s="909"/>
      <c r="AZ114" s="922" t="s">
        <v>465</v>
      </c>
      <c r="BA114" s="923"/>
      <c r="BB114" s="923"/>
      <c r="BC114" s="923"/>
      <c r="BD114" s="923"/>
      <c r="BE114" s="923"/>
      <c r="BF114" s="923"/>
      <c r="BG114" s="923"/>
      <c r="BH114" s="923"/>
      <c r="BI114" s="923"/>
      <c r="BJ114" s="923"/>
      <c r="BK114" s="923"/>
      <c r="BL114" s="923"/>
      <c r="BM114" s="923"/>
      <c r="BN114" s="923"/>
      <c r="BO114" s="923"/>
      <c r="BP114" s="924"/>
      <c r="BQ114" s="925">
        <v>1008399</v>
      </c>
      <c r="BR114" s="926"/>
      <c r="BS114" s="926"/>
      <c r="BT114" s="926"/>
      <c r="BU114" s="926"/>
      <c r="BV114" s="926">
        <v>942025</v>
      </c>
      <c r="BW114" s="926"/>
      <c r="BX114" s="926"/>
      <c r="BY114" s="926"/>
      <c r="BZ114" s="926"/>
      <c r="CA114" s="926">
        <v>914629</v>
      </c>
      <c r="CB114" s="926"/>
      <c r="CC114" s="926"/>
      <c r="CD114" s="926"/>
      <c r="CE114" s="926"/>
      <c r="CF114" s="920">
        <v>26.6</v>
      </c>
      <c r="CG114" s="921"/>
      <c r="CH114" s="921"/>
      <c r="CI114" s="921"/>
      <c r="CJ114" s="921"/>
      <c r="CK114" s="948"/>
      <c r="CL114" s="949"/>
      <c r="CM114" s="922" t="s">
        <v>466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467</v>
      </c>
      <c r="DH114" s="959"/>
      <c r="DI114" s="959"/>
      <c r="DJ114" s="959"/>
      <c r="DK114" s="960"/>
      <c r="DL114" s="961" t="s">
        <v>419</v>
      </c>
      <c r="DM114" s="959"/>
      <c r="DN114" s="959"/>
      <c r="DO114" s="959"/>
      <c r="DP114" s="960"/>
      <c r="DQ114" s="961" t="s">
        <v>419</v>
      </c>
      <c r="DR114" s="959"/>
      <c r="DS114" s="959"/>
      <c r="DT114" s="959"/>
      <c r="DU114" s="960"/>
      <c r="DV114" s="962" t="s">
        <v>419</v>
      </c>
      <c r="DW114" s="963"/>
      <c r="DX114" s="963"/>
      <c r="DY114" s="963"/>
      <c r="DZ114" s="964"/>
    </row>
    <row r="115" spans="1:130" s="230" customFormat="1" ht="26.25" customHeight="1" x14ac:dyDescent="0.15">
      <c r="A115" s="954"/>
      <c r="B115" s="955"/>
      <c r="C115" s="923" t="s">
        <v>468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12459</v>
      </c>
      <c r="AB115" s="938"/>
      <c r="AC115" s="938"/>
      <c r="AD115" s="938"/>
      <c r="AE115" s="939"/>
      <c r="AF115" s="940">
        <v>14799</v>
      </c>
      <c r="AG115" s="938"/>
      <c r="AH115" s="938"/>
      <c r="AI115" s="938"/>
      <c r="AJ115" s="939"/>
      <c r="AK115" s="940">
        <v>17405</v>
      </c>
      <c r="AL115" s="938"/>
      <c r="AM115" s="938"/>
      <c r="AN115" s="938"/>
      <c r="AO115" s="939"/>
      <c r="AP115" s="941">
        <v>0.5</v>
      </c>
      <c r="AQ115" s="942"/>
      <c r="AR115" s="942"/>
      <c r="AS115" s="942"/>
      <c r="AT115" s="943"/>
      <c r="AU115" s="908"/>
      <c r="AV115" s="909"/>
      <c r="AW115" s="909"/>
      <c r="AX115" s="909"/>
      <c r="AY115" s="909"/>
      <c r="AZ115" s="922" t="s">
        <v>469</v>
      </c>
      <c r="BA115" s="923"/>
      <c r="BB115" s="923"/>
      <c r="BC115" s="923"/>
      <c r="BD115" s="923"/>
      <c r="BE115" s="923"/>
      <c r="BF115" s="923"/>
      <c r="BG115" s="923"/>
      <c r="BH115" s="923"/>
      <c r="BI115" s="923"/>
      <c r="BJ115" s="923"/>
      <c r="BK115" s="923"/>
      <c r="BL115" s="923"/>
      <c r="BM115" s="923"/>
      <c r="BN115" s="923"/>
      <c r="BO115" s="923"/>
      <c r="BP115" s="924"/>
      <c r="BQ115" s="925" t="s">
        <v>457</v>
      </c>
      <c r="BR115" s="926"/>
      <c r="BS115" s="926"/>
      <c r="BT115" s="926"/>
      <c r="BU115" s="926"/>
      <c r="BV115" s="926" t="s">
        <v>458</v>
      </c>
      <c r="BW115" s="926"/>
      <c r="BX115" s="926"/>
      <c r="BY115" s="926"/>
      <c r="BZ115" s="926"/>
      <c r="CA115" s="926" t="s">
        <v>419</v>
      </c>
      <c r="CB115" s="926"/>
      <c r="CC115" s="926"/>
      <c r="CD115" s="926"/>
      <c r="CE115" s="926"/>
      <c r="CF115" s="920" t="s">
        <v>419</v>
      </c>
      <c r="CG115" s="921"/>
      <c r="CH115" s="921"/>
      <c r="CI115" s="921"/>
      <c r="CJ115" s="921"/>
      <c r="CK115" s="948"/>
      <c r="CL115" s="949"/>
      <c r="CM115" s="922" t="s">
        <v>470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471</v>
      </c>
      <c r="DH115" s="959"/>
      <c r="DI115" s="959"/>
      <c r="DJ115" s="959"/>
      <c r="DK115" s="960"/>
      <c r="DL115" s="961" t="s">
        <v>419</v>
      </c>
      <c r="DM115" s="959"/>
      <c r="DN115" s="959"/>
      <c r="DO115" s="959"/>
      <c r="DP115" s="960"/>
      <c r="DQ115" s="961" t="s">
        <v>450</v>
      </c>
      <c r="DR115" s="959"/>
      <c r="DS115" s="959"/>
      <c r="DT115" s="959"/>
      <c r="DU115" s="960"/>
      <c r="DV115" s="962" t="s">
        <v>419</v>
      </c>
      <c r="DW115" s="963"/>
      <c r="DX115" s="963"/>
      <c r="DY115" s="963"/>
      <c r="DZ115" s="964"/>
    </row>
    <row r="116" spans="1:130" s="230" customFormat="1" ht="26.25" customHeight="1" x14ac:dyDescent="0.15">
      <c r="A116" s="956"/>
      <c r="B116" s="957"/>
      <c r="C116" s="965" t="s">
        <v>472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457</v>
      </c>
      <c r="AB116" s="959"/>
      <c r="AC116" s="959"/>
      <c r="AD116" s="959"/>
      <c r="AE116" s="960"/>
      <c r="AF116" s="961" t="s">
        <v>419</v>
      </c>
      <c r="AG116" s="959"/>
      <c r="AH116" s="959"/>
      <c r="AI116" s="959"/>
      <c r="AJ116" s="960"/>
      <c r="AK116" s="961" t="s">
        <v>450</v>
      </c>
      <c r="AL116" s="959"/>
      <c r="AM116" s="959"/>
      <c r="AN116" s="959"/>
      <c r="AO116" s="960"/>
      <c r="AP116" s="962" t="s">
        <v>419</v>
      </c>
      <c r="AQ116" s="963"/>
      <c r="AR116" s="963"/>
      <c r="AS116" s="963"/>
      <c r="AT116" s="964"/>
      <c r="AU116" s="908"/>
      <c r="AV116" s="909"/>
      <c r="AW116" s="909"/>
      <c r="AX116" s="909"/>
      <c r="AY116" s="909"/>
      <c r="AZ116" s="967" t="s">
        <v>473</v>
      </c>
      <c r="BA116" s="968"/>
      <c r="BB116" s="968"/>
      <c r="BC116" s="968"/>
      <c r="BD116" s="968"/>
      <c r="BE116" s="968"/>
      <c r="BF116" s="968"/>
      <c r="BG116" s="968"/>
      <c r="BH116" s="968"/>
      <c r="BI116" s="968"/>
      <c r="BJ116" s="968"/>
      <c r="BK116" s="968"/>
      <c r="BL116" s="968"/>
      <c r="BM116" s="968"/>
      <c r="BN116" s="968"/>
      <c r="BO116" s="968"/>
      <c r="BP116" s="969"/>
      <c r="BQ116" s="925" t="s">
        <v>419</v>
      </c>
      <c r="BR116" s="926"/>
      <c r="BS116" s="926"/>
      <c r="BT116" s="926"/>
      <c r="BU116" s="926"/>
      <c r="BV116" s="926" t="s">
        <v>419</v>
      </c>
      <c r="BW116" s="926"/>
      <c r="BX116" s="926"/>
      <c r="BY116" s="926"/>
      <c r="BZ116" s="926"/>
      <c r="CA116" s="926" t="s">
        <v>450</v>
      </c>
      <c r="CB116" s="926"/>
      <c r="CC116" s="926"/>
      <c r="CD116" s="926"/>
      <c r="CE116" s="926"/>
      <c r="CF116" s="920" t="s">
        <v>451</v>
      </c>
      <c r="CG116" s="921"/>
      <c r="CH116" s="921"/>
      <c r="CI116" s="921"/>
      <c r="CJ116" s="921"/>
      <c r="CK116" s="948"/>
      <c r="CL116" s="949"/>
      <c r="CM116" s="922" t="s">
        <v>474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475</v>
      </c>
      <c r="DH116" s="959"/>
      <c r="DI116" s="959"/>
      <c r="DJ116" s="959"/>
      <c r="DK116" s="960"/>
      <c r="DL116" s="961" t="s">
        <v>419</v>
      </c>
      <c r="DM116" s="959"/>
      <c r="DN116" s="959"/>
      <c r="DO116" s="959"/>
      <c r="DP116" s="960"/>
      <c r="DQ116" s="961" t="s">
        <v>453</v>
      </c>
      <c r="DR116" s="959"/>
      <c r="DS116" s="959"/>
      <c r="DT116" s="959"/>
      <c r="DU116" s="960"/>
      <c r="DV116" s="962" t="s">
        <v>419</v>
      </c>
      <c r="DW116" s="963"/>
      <c r="DX116" s="963"/>
      <c r="DY116" s="963"/>
      <c r="DZ116" s="964"/>
    </row>
    <row r="117" spans="1:130" s="230" customFormat="1" ht="26.25" customHeight="1" x14ac:dyDescent="0.15">
      <c r="A117" s="912" t="s">
        <v>194</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476</v>
      </c>
      <c r="Z117" s="894"/>
      <c r="AA117" s="978">
        <v>1045829</v>
      </c>
      <c r="AB117" s="979"/>
      <c r="AC117" s="979"/>
      <c r="AD117" s="979"/>
      <c r="AE117" s="980"/>
      <c r="AF117" s="981">
        <v>1085083</v>
      </c>
      <c r="AG117" s="979"/>
      <c r="AH117" s="979"/>
      <c r="AI117" s="979"/>
      <c r="AJ117" s="980"/>
      <c r="AK117" s="981">
        <v>1098628</v>
      </c>
      <c r="AL117" s="979"/>
      <c r="AM117" s="979"/>
      <c r="AN117" s="979"/>
      <c r="AO117" s="980"/>
      <c r="AP117" s="982"/>
      <c r="AQ117" s="983"/>
      <c r="AR117" s="983"/>
      <c r="AS117" s="983"/>
      <c r="AT117" s="984"/>
      <c r="AU117" s="908"/>
      <c r="AV117" s="909"/>
      <c r="AW117" s="909"/>
      <c r="AX117" s="909"/>
      <c r="AY117" s="909"/>
      <c r="AZ117" s="974" t="s">
        <v>477</v>
      </c>
      <c r="BA117" s="975"/>
      <c r="BB117" s="975"/>
      <c r="BC117" s="975"/>
      <c r="BD117" s="975"/>
      <c r="BE117" s="975"/>
      <c r="BF117" s="975"/>
      <c r="BG117" s="975"/>
      <c r="BH117" s="975"/>
      <c r="BI117" s="975"/>
      <c r="BJ117" s="975"/>
      <c r="BK117" s="975"/>
      <c r="BL117" s="975"/>
      <c r="BM117" s="975"/>
      <c r="BN117" s="975"/>
      <c r="BO117" s="975"/>
      <c r="BP117" s="976"/>
      <c r="BQ117" s="925" t="s">
        <v>457</v>
      </c>
      <c r="BR117" s="926"/>
      <c r="BS117" s="926"/>
      <c r="BT117" s="926"/>
      <c r="BU117" s="926"/>
      <c r="BV117" s="926" t="s">
        <v>458</v>
      </c>
      <c r="BW117" s="926"/>
      <c r="BX117" s="926"/>
      <c r="BY117" s="926"/>
      <c r="BZ117" s="926"/>
      <c r="CA117" s="926" t="s">
        <v>419</v>
      </c>
      <c r="CB117" s="926"/>
      <c r="CC117" s="926"/>
      <c r="CD117" s="926"/>
      <c r="CE117" s="926"/>
      <c r="CF117" s="920" t="s">
        <v>419</v>
      </c>
      <c r="CG117" s="921"/>
      <c r="CH117" s="921"/>
      <c r="CI117" s="921"/>
      <c r="CJ117" s="921"/>
      <c r="CK117" s="948"/>
      <c r="CL117" s="949"/>
      <c r="CM117" s="922" t="s">
        <v>478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419</v>
      </c>
      <c r="DH117" s="959"/>
      <c r="DI117" s="959"/>
      <c r="DJ117" s="959"/>
      <c r="DK117" s="960"/>
      <c r="DL117" s="961" t="s">
        <v>419</v>
      </c>
      <c r="DM117" s="959"/>
      <c r="DN117" s="959"/>
      <c r="DO117" s="959"/>
      <c r="DP117" s="960"/>
      <c r="DQ117" s="961" t="s">
        <v>419</v>
      </c>
      <c r="DR117" s="959"/>
      <c r="DS117" s="959"/>
      <c r="DT117" s="959"/>
      <c r="DU117" s="960"/>
      <c r="DV117" s="962" t="s">
        <v>419</v>
      </c>
      <c r="DW117" s="963"/>
      <c r="DX117" s="963"/>
      <c r="DY117" s="963"/>
      <c r="DZ117" s="964"/>
    </row>
    <row r="118" spans="1:130" s="230" customFormat="1" ht="26.25" customHeight="1" x14ac:dyDescent="0.15">
      <c r="A118" s="912" t="s">
        <v>441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438</v>
      </c>
      <c r="AB118" s="893"/>
      <c r="AC118" s="893"/>
      <c r="AD118" s="893"/>
      <c r="AE118" s="894"/>
      <c r="AF118" s="892" t="s">
        <v>439</v>
      </c>
      <c r="AG118" s="893"/>
      <c r="AH118" s="893"/>
      <c r="AI118" s="893"/>
      <c r="AJ118" s="894"/>
      <c r="AK118" s="892" t="s">
        <v>314</v>
      </c>
      <c r="AL118" s="893"/>
      <c r="AM118" s="893"/>
      <c r="AN118" s="893"/>
      <c r="AO118" s="894"/>
      <c r="AP118" s="970" t="s">
        <v>440</v>
      </c>
      <c r="AQ118" s="971"/>
      <c r="AR118" s="971"/>
      <c r="AS118" s="971"/>
      <c r="AT118" s="972"/>
      <c r="AU118" s="908"/>
      <c r="AV118" s="909"/>
      <c r="AW118" s="909"/>
      <c r="AX118" s="909"/>
      <c r="AY118" s="909"/>
      <c r="AZ118" s="973" t="s">
        <v>479</v>
      </c>
      <c r="BA118" s="965"/>
      <c r="BB118" s="965"/>
      <c r="BC118" s="965"/>
      <c r="BD118" s="965"/>
      <c r="BE118" s="965"/>
      <c r="BF118" s="965"/>
      <c r="BG118" s="965"/>
      <c r="BH118" s="965"/>
      <c r="BI118" s="965"/>
      <c r="BJ118" s="965"/>
      <c r="BK118" s="965"/>
      <c r="BL118" s="965"/>
      <c r="BM118" s="965"/>
      <c r="BN118" s="965"/>
      <c r="BO118" s="965"/>
      <c r="BP118" s="966"/>
      <c r="BQ118" s="999" t="s">
        <v>419</v>
      </c>
      <c r="BR118" s="1000"/>
      <c r="BS118" s="1000"/>
      <c r="BT118" s="1000"/>
      <c r="BU118" s="1000"/>
      <c r="BV118" s="1000" t="s">
        <v>419</v>
      </c>
      <c r="BW118" s="1000"/>
      <c r="BX118" s="1000"/>
      <c r="BY118" s="1000"/>
      <c r="BZ118" s="1000"/>
      <c r="CA118" s="1000" t="s">
        <v>419</v>
      </c>
      <c r="CB118" s="1000"/>
      <c r="CC118" s="1000"/>
      <c r="CD118" s="1000"/>
      <c r="CE118" s="1000"/>
      <c r="CF118" s="920" t="s">
        <v>419</v>
      </c>
      <c r="CG118" s="921"/>
      <c r="CH118" s="921"/>
      <c r="CI118" s="921"/>
      <c r="CJ118" s="921"/>
      <c r="CK118" s="948"/>
      <c r="CL118" s="949"/>
      <c r="CM118" s="922" t="s">
        <v>480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419</v>
      </c>
      <c r="DH118" s="959"/>
      <c r="DI118" s="959"/>
      <c r="DJ118" s="959"/>
      <c r="DK118" s="960"/>
      <c r="DL118" s="961" t="s">
        <v>471</v>
      </c>
      <c r="DM118" s="959"/>
      <c r="DN118" s="959"/>
      <c r="DO118" s="959"/>
      <c r="DP118" s="960"/>
      <c r="DQ118" s="961" t="s">
        <v>419</v>
      </c>
      <c r="DR118" s="959"/>
      <c r="DS118" s="959"/>
      <c r="DT118" s="959"/>
      <c r="DU118" s="960"/>
      <c r="DV118" s="962" t="s">
        <v>419</v>
      </c>
      <c r="DW118" s="963"/>
      <c r="DX118" s="963"/>
      <c r="DY118" s="963"/>
      <c r="DZ118" s="964"/>
    </row>
    <row r="119" spans="1:130" s="230" customFormat="1" ht="26.25" customHeight="1" x14ac:dyDescent="0.15">
      <c r="A119" s="1057" t="s">
        <v>444</v>
      </c>
      <c r="B119" s="947"/>
      <c r="C119" s="929" t="s">
        <v>445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419</v>
      </c>
      <c r="AB119" s="900"/>
      <c r="AC119" s="900"/>
      <c r="AD119" s="900"/>
      <c r="AE119" s="901"/>
      <c r="AF119" s="902" t="s">
        <v>451</v>
      </c>
      <c r="AG119" s="900"/>
      <c r="AH119" s="900"/>
      <c r="AI119" s="900"/>
      <c r="AJ119" s="901"/>
      <c r="AK119" s="902" t="s">
        <v>419</v>
      </c>
      <c r="AL119" s="900"/>
      <c r="AM119" s="900"/>
      <c r="AN119" s="900"/>
      <c r="AO119" s="901"/>
      <c r="AP119" s="903" t="s">
        <v>453</v>
      </c>
      <c r="AQ119" s="904"/>
      <c r="AR119" s="904"/>
      <c r="AS119" s="904"/>
      <c r="AT119" s="905"/>
      <c r="AU119" s="910"/>
      <c r="AV119" s="911"/>
      <c r="AW119" s="911"/>
      <c r="AX119" s="911"/>
      <c r="AY119" s="911"/>
      <c r="AZ119" s="251" t="s">
        <v>194</v>
      </c>
      <c r="BA119" s="251"/>
      <c r="BB119" s="251"/>
      <c r="BC119" s="251"/>
      <c r="BD119" s="251"/>
      <c r="BE119" s="251"/>
      <c r="BF119" s="251"/>
      <c r="BG119" s="251"/>
      <c r="BH119" s="251"/>
      <c r="BI119" s="251"/>
      <c r="BJ119" s="251"/>
      <c r="BK119" s="251"/>
      <c r="BL119" s="251"/>
      <c r="BM119" s="251"/>
      <c r="BN119" s="251"/>
      <c r="BO119" s="977" t="s">
        <v>481</v>
      </c>
      <c r="BP119" s="1005"/>
      <c r="BQ119" s="999">
        <v>9962252</v>
      </c>
      <c r="BR119" s="1000"/>
      <c r="BS119" s="1000"/>
      <c r="BT119" s="1000"/>
      <c r="BU119" s="1000"/>
      <c r="BV119" s="1000">
        <v>9246418</v>
      </c>
      <c r="BW119" s="1000"/>
      <c r="BX119" s="1000"/>
      <c r="BY119" s="1000"/>
      <c r="BZ119" s="1000"/>
      <c r="CA119" s="1000">
        <v>8578046</v>
      </c>
      <c r="CB119" s="1000"/>
      <c r="CC119" s="1000"/>
      <c r="CD119" s="1000"/>
      <c r="CE119" s="1000"/>
      <c r="CF119" s="1001"/>
      <c r="CG119" s="1002"/>
      <c r="CH119" s="1002"/>
      <c r="CI119" s="1002"/>
      <c r="CJ119" s="1003"/>
      <c r="CK119" s="950"/>
      <c r="CL119" s="951"/>
      <c r="CM119" s="973" t="s">
        <v>482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419</v>
      </c>
      <c r="DH119" s="986"/>
      <c r="DI119" s="986"/>
      <c r="DJ119" s="986"/>
      <c r="DK119" s="987"/>
      <c r="DL119" s="985" t="s">
        <v>419</v>
      </c>
      <c r="DM119" s="986"/>
      <c r="DN119" s="986"/>
      <c r="DO119" s="986"/>
      <c r="DP119" s="987"/>
      <c r="DQ119" s="985" t="s">
        <v>458</v>
      </c>
      <c r="DR119" s="986"/>
      <c r="DS119" s="986"/>
      <c r="DT119" s="986"/>
      <c r="DU119" s="987"/>
      <c r="DV119" s="988" t="s">
        <v>419</v>
      </c>
      <c r="DW119" s="989"/>
      <c r="DX119" s="989"/>
      <c r="DY119" s="989"/>
      <c r="DZ119" s="990"/>
    </row>
    <row r="120" spans="1:130" s="230" customFormat="1" ht="26.25" customHeight="1" x14ac:dyDescent="0.15">
      <c r="A120" s="1058"/>
      <c r="B120" s="949"/>
      <c r="C120" s="922" t="s">
        <v>452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419</v>
      </c>
      <c r="AB120" s="959"/>
      <c r="AC120" s="959"/>
      <c r="AD120" s="959"/>
      <c r="AE120" s="960"/>
      <c r="AF120" s="961" t="s">
        <v>419</v>
      </c>
      <c r="AG120" s="959"/>
      <c r="AH120" s="959"/>
      <c r="AI120" s="959"/>
      <c r="AJ120" s="960"/>
      <c r="AK120" s="961" t="s">
        <v>419</v>
      </c>
      <c r="AL120" s="959"/>
      <c r="AM120" s="959"/>
      <c r="AN120" s="959"/>
      <c r="AO120" s="960"/>
      <c r="AP120" s="962" t="s">
        <v>419</v>
      </c>
      <c r="AQ120" s="963"/>
      <c r="AR120" s="963"/>
      <c r="AS120" s="963"/>
      <c r="AT120" s="964"/>
      <c r="AU120" s="991" t="s">
        <v>483</v>
      </c>
      <c r="AV120" s="992"/>
      <c r="AW120" s="992"/>
      <c r="AX120" s="992"/>
      <c r="AY120" s="993"/>
      <c r="AZ120" s="929" t="s">
        <v>484</v>
      </c>
      <c r="BA120" s="897"/>
      <c r="BB120" s="897"/>
      <c r="BC120" s="897"/>
      <c r="BD120" s="897"/>
      <c r="BE120" s="897"/>
      <c r="BF120" s="897"/>
      <c r="BG120" s="897"/>
      <c r="BH120" s="897"/>
      <c r="BI120" s="897"/>
      <c r="BJ120" s="897"/>
      <c r="BK120" s="897"/>
      <c r="BL120" s="897"/>
      <c r="BM120" s="897"/>
      <c r="BN120" s="897"/>
      <c r="BO120" s="897"/>
      <c r="BP120" s="898"/>
      <c r="BQ120" s="930">
        <v>3252009</v>
      </c>
      <c r="BR120" s="931"/>
      <c r="BS120" s="931"/>
      <c r="BT120" s="931"/>
      <c r="BU120" s="931"/>
      <c r="BV120" s="931">
        <v>3680077</v>
      </c>
      <c r="BW120" s="931"/>
      <c r="BX120" s="931"/>
      <c r="BY120" s="931"/>
      <c r="BZ120" s="931"/>
      <c r="CA120" s="931">
        <v>3728034</v>
      </c>
      <c r="CB120" s="931"/>
      <c r="CC120" s="931"/>
      <c r="CD120" s="931"/>
      <c r="CE120" s="931"/>
      <c r="CF120" s="944">
        <v>108.4</v>
      </c>
      <c r="CG120" s="945"/>
      <c r="CH120" s="945"/>
      <c r="CI120" s="945"/>
      <c r="CJ120" s="945"/>
      <c r="CK120" s="1006" t="s">
        <v>485</v>
      </c>
      <c r="CL120" s="1007"/>
      <c r="CM120" s="1007"/>
      <c r="CN120" s="1007"/>
      <c r="CO120" s="1008"/>
      <c r="CP120" s="1014" t="s">
        <v>486</v>
      </c>
      <c r="CQ120" s="1015"/>
      <c r="CR120" s="1015"/>
      <c r="CS120" s="1015"/>
      <c r="CT120" s="1015"/>
      <c r="CU120" s="1015"/>
      <c r="CV120" s="1015"/>
      <c r="CW120" s="1015"/>
      <c r="CX120" s="1015"/>
      <c r="CY120" s="1015"/>
      <c r="CZ120" s="1015"/>
      <c r="DA120" s="1015"/>
      <c r="DB120" s="1015"/>
      <c r="DC120" s="1015"/>
      <c r="DD120" s="1015"/>
      <c r="DE120" s="1015"/>
      <c r="DF120" s="1016"/>
      <c r="DG120" s="930">
        <v>830311</v>
      </c>
      <c r="DH120" s="931"/>
      <c r="DI120" s="931"/>
      <c r="DJ120" s="931"/>
      <c r="DK120" s="931"/>
      <c r="DL120" s="931">
        <v>772998</v>
      </c>
      <c r="DM120" s="931"/>
      <c r="DN120" s="931"/>
      <c r="DO120" s="931"/>
      <c r="DP120" s="931"/>
      <c r="DQ120" s="931">
        <v>795939</v>
      </c>
      <c r="DR120" s="931"/>
      <c r="DS120" s="931"/>
      <c r="DT120" s="931"/>
      <c r="DU120" s="931"/>
      <c r="DV120" s="932">
        <v>23.1</v>
      </c>
      <c r="DW120" s="932"/>
      <c r="DX120" s="932"/>
      <c r="DY120" s="932"/>
      <c r="DZ120" s="933"/>
    </row>
    <row r="121" spans="1:130" s="230" customFormat="1" ht="26.25" customHeight="1" x14ac:dyDescent="0.15">
      <c r="A121" s="1058"/>
      <c r="B121" s="949"/>
      <c r="C121" s="974" t="s">
        <v>487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457</v>
      </c>
      <c r="AB121" s="959"/>
      <c r="AC121" s="959"/>
      <c r="AD121" s="959"/>
      <c r="AE121" s="960"/>
      <c r="AF121" s="961" t="s">
        <v>419</v>
      </c>
      <c r="AG121" s="959"/>
      <c r="AH121" s="959"/>
      <c r="AI121" s="959"/>
      <c r="AJ121" s="960"/>
      <c r="AK121" s="961" t="s">
        <v>453</v>
      </c>
      <c r="AL121" s="959"/>
      <c r="AM121" s="959"/>
      <c r="AN121" s="959"/>
      <c r="AO121" s="960"/>
      <c r="AP121" s="962" t="s">
        <v>419</v>
      </c>
      <c r="AQ121" s="963"/>
      <c r="AR121" s="963"/>
      <c r="AS121" s="963"/>
      <c r="AT121" s="964"/>
      <c r="AU121" s="994"/>
      <c r="AV121" s="995"/>
      <c r="AW121" s="995"/>
      <c r="AX121" s="995"/>
      <c r="AY121" s="996"/>
      <c r="AZ121" s="922" t="s">
        <v>488</v>
      </c>
      <c r="BA121" s="923"/>
      <c r="BB121" s="923"/>
      <c r="BC121" s="923"/>
      <c r="BD121" s="923"/>
      <c r="BE121" s="923"/>
      <c r="BF121" s="923"/>
      <c r="BG121" s="923"/>
      <c r="BH121" s="923"/>
      <c r="BI121" s="923"/>
      <c r="BJ121" s="923"/>
      <c r="BK121" s="923"/>
      <c r="BL121" s="923"/>
      <c r="BM121" s="923"/>
      <c r="BN121" s="923"/>
      <c r="BO121" s="923"/>
      <c r="BP121" s="924"/>
      <c r="BQ121" s="925">
        <v>345152</v>
      </c>
      <c r="BR121" s="926"/>
      <c r="BS121" s="926"/>
      <c r="BT121" s="926"/>
      <c r="BU121" s="926"/>
      <c r="BV121" s="926">
        <v>284677</v>
      </c>
      <c r="BW121" s="926"/>
      <c r="BX121" s="926"/>
      <c r="BY121" s="926"/>
      <c r="BZ121" s="926"/>
      <c r="CA121" s="926">
        <v>224007</v>
      </c>
      <c r="CB121" s="926"/>
      <c r="CC121" s="926"/>
      <c r="CD121" s="926"/>
      <c r="CE121" s="926"/>
      <c r="CF121" s="920">
        <v>6.5</v>
      </c>
      <c r="CG121" s="921"/>
      <c r="CH121" s="921"/>
      <c r="CI121" s="921"/>
      <c r="CJ121" s="921"/>
      <c r="CK121" s="1009"/>
      <c r="CL121" s="1010"/>
      <c r="CM121" s="1010"/>
      <c r="CN121" s="1010"/>
      <c r="CO121" s="1011"/>
      <c r="CP121" s="1019" t="s">
        <v>489</v>
      </c>
      <c r="CQ121" s="1020"/>
      <c r="CR121" s="1020"/>
      <c r="CS121" s="1020"/>
      <c r="CT121" s="1020"/>
      <c r="CU121" s="1020"/>
      <c r="CV121" s="1020"/>
      <c r="CW121" s="1020"/>
      <c r="CX121" s="1020"/>
      <c r="CY121" s="1020"/>
      <c r="CZ121" s="1020"/>
      <c r="DA121" s="1020"/>
      <c r="DB121" s="1020"/>
      <c r="DC121" s="1020"/>
      <c r="DD121" s="1020"/>
      <c r="DE121" s="1020"/>
      <c r="DF121" s="1021"/>
      <c r="DG121" s="925">
        <v>407910</v>
      </c>
      <c r="DH121" s="926"/>
      <c r="DI121" s="926"/>
      <c r="DJ121" s="926"/>
      <c r="DK121" s="926"/>
      <c r="DL121" s="926">
        <v>408119</v>
      </c>
      <c r="DM121" s="926"/>
      <c r="DN121" s="926"/>
      <c r="DO121" s="926"/>
      <c r="DP121" s="926"/>
      <c r="DQ121" s="926">
        <v>389940</v>
      </c>
      <c r="DR121" s="926"/>
      <c r="DS121" s="926"/>
      <c r="DT121" s="926"/>
      <c r="DU121" s="926"/>
      <c r="DV121" s="927">
        <v>11.3</v>
      </c>
      <c r="DW121" s="927"/>
      <c r="DX121" s="927"/>
      <c r="DY121" s="927"/>
      <c r="DZ121" s="928"/>
    </row>
    <row r="122" spans="1:130" s="230" customFormat="1" ht="26.25" customHeight="1" x14ac:dyDescent="0.15">
      <c r="A122" s="1058"/>
      <c r="B122" s="949"/>
      <c r="C122" s="922" t="s">
        <v>466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419</v>
      </c>
      <c r="AB122" s="959"/>
      <c r="AC122" s="959"/>
      <c r="AD122" s="959"/>
      <c r="AE122" s="960"/>
      <c r="AF122" s="961" t="s">
        <v>457</v>
      </c>
      <c r="AG122" s="959"/>
      <c r="AH122" s="959"/>
      <c r="AI122" s="959"/>
      <c r="AJ122" s="960"/>
      <c r="AK122" s="961" t="s">
        <v>457</v>
      </c>
      <c r="AL122" s="959"/>
      <c r="AM122" s="959"/>
      <c r="AN122" s="959"/>
      <c r="AO122" s="960"/>
      <c r="AP122" s="962" t="s">
        <v>419</v>
      </c>
      <c r="AQ122" s="963"/>
      <c r="AR122" s="963"/>
      <c r="AS122" s="963"/>
      <c r="AT122" s="964"/>
      <c r="AU122" s="994"/>
      <c r="AV122" s="995"/>
      <c r="AW122" s="995"/>
      <c r="AX122" s="995"/>
      <c r="AY122" s="996"/>
      <c r="AZ122" s="973" t="s">
        <v>490</v>
      </c>
      <c r="BA122" s="965"/>
      <c r="BB122" s="965"/>
      <c r="BC122" s="965"/>
      <c r="BD122" s="965"/>
      <c r="BE122" s="965"/>
      <c r="BF122" s="965"/>
      <c r="BG122" s="965"/>
      <c r="BH122" s="965"/>
      <c r="BI122" s="965"/>
      <c r="BJ122" s="965"/>
      <c r="BK122" s="965"/>
      <c r="BL122" s="965"/>
      <c r="BM122" s="965"/>
      <c r="BN122" s="965"/>
      <c r="BO122" s="965"/>
      <c r="BP122" s="966"/>
      <c r="BQ122" s="999">
        <v>6566586</v>
      </c>
      <c r="BR122" s="1000"/>
      <c r="BS122" s="1000"/>
      <c r="BT122" s="1000"/>
      <c r="BU122" s="1000"/>
      <c r="BV122" s="1000">
        <v>6177868</v>
      </c>
      <c r="BW122" s="1000"/>
      <c r="BX122" s="1000"/>
      <c r="BY122" s="1000"/>
      <c r="BZ122" s="1000"/>
      <c r="CA122" s="1000">
        <v>5777311</v>
      </c>
      <c r="CB122" s="1000"/>
      <c r="CC122" s="1000"/>
      <c r="CD122" s="1000"/>
      <c r="CE122" s="1000"/>
      <c r="CF122" s="1017">
        <v>168</v>
      </c>
      <c r="CG122" s="1018"/>
      <c r="CH122" s="1018"/>
      <c r="CI122" s="1018"/>
      <c r="CJ122" s="1018"/>
      <c r="CK122" s="1009"/>
      <c r="CL122" s="1010"/>
      <c r="CM122" s="1010"/>
      <c r="CN122" s="1010"/>
      <c r="CO122" s="1011"/>
      <c r="CP122" s="1019" t="s">
        <v>491</v>
      </c>
      <c r="CQ122" s="1020"/>
      <c r="CR122" s="1020"/>
      <c r="CS122" s="1020"/>
      <c r="CT122" s="1020"/>
      <c r="CU122" s="1020"/>
      <c r="CV122" s="1020"/>
      <c r="CW122" s="1020"/>
      <c r="CX122" s="1020"/>
      <c r="CY122" s="1020"/>
      <c r="CZ122" s="1020"/>
      <c r="DA122" s="1020"/>
      <c r="DB122" s="1020"/>
      <c r="DC122" s="1020"/>
      <c r="DD122" s="1020"/>
      <c r="DE122" s="1020"/>
      <c r="DF122" s="1021"/>
      <c r="DG122" s="925">
        <v>124087</v>
      </c>
      <c r="DH122" s="926"/>
      <c r="DI122" s="926"/>
      <c r="DJ122" s="926"/>
      <c r="DK122" s="926"/>
      <c r="DL122" s="926">
        <v>72543</v>
      </c>
      <c r="DM122" s="926"/>
      <c r="DN122" s="926"/>
      <c r="DO122" s="926"/>
      <c r="DP122" s="926"/>
      <c r="DQ122" s="926">
        <v>33153</v>
      </c>
      <c r="DR122" s="926"/>
      <c r="DS122" s="926"/>
      <c r="DT122" s="926"/>
      <c r="DU122" s="926"/>
      <c r="DV122" s="927">
        <v>1</v>
      </c>
      <c r="DW122" s="927"/>
      <c r="DX122" s="927"/>
      <c r="DY122" s="927"/>
      <c r="DZ122" s="928"/>
    </row>
    <row r="123" spans="1:130" s="230" customFormat="1" ht="26.25" customHeight="1" x14ac:dyDescent="0.15">
      <c r="A123" s="1058"/>
      <c r="B123" s="949"/>
      <c r="C123" s="922" t="s">
        <v>474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419</v>
      </c>
      <c r="AB123" s="959"/>
      <c r="AC123" s="959"/>
      <c r="AD123" s="959"/>
      <c r="AE123" s="960"/>
      <c r="AF123" s="961" t="s">
        <v>451</v>
      </c>
      <c r="AG123" s="959"/>
      <c r="AH123" s="959"/>
      <c r="AI123" s="959"/>
      <c r="AJ123" s="960"/>
      <c r="AK123" s="961" t="s">
        <v>419</v>
      </c>
      <c r="AL123" s="959"/>
      <c r="AM123" s="959"/>
      <c r="AN123" s="959"/>
      <c r="AO123" s="960"/>
      <c r="AP123" s="962" t="s">
        <v>419</v>
      </c>
      <c r="AQ123" s="963"/>
      <c r="AR123" s="963"/>
      <c r="AS123" s="963"/>
      <c r="AT123" s="964"/>
      <c r="AU123" s="997"/>
      <c r="AV123" s="998"/>
      <c r="AW123" s="998"/>
      <c r="AX123" s="998"/>
      <c r="AY123" s="998"/>
      <c r="AZ123" s="251" t="s">
        <v>194</v>
      </c>
      <c r="BA123" s="251"/>
      <c r="BB123" s="251"/>
      <c r="BC123" s="251"/>
      <c r="BD123" s="251"/>
      <c r="BE123" s="251"/>
      <c r="BF123" s="251"/>
      <c r="BG123" s="251"/>
      <c r="BH123" s="251"/>
      <c r="BI123" s="251"/>
      <c r="BJ123" s="251"/>
      <c r="BK123" s="251"/>
      <c r="BL123" s="251"/>
      <c r="BM123" s="251"/>
      <c r="BN123" s="251"/>
      <c r="BO123" s="977" t="s">
        <v>492</v>
      </c>
      <c r="BP123" s="1005"/>
      <c r="BQ123" s="1064">
        <v>10163747</v>
      </c>
      <c r="BR123" s="1031"/>
      <c r="BS123" s="1031"/>
      <c r="BT123" s="1031"/>
      <c r="BU123" s="1031"/>
      <c r="BV123" s="1031">
        <v>10142622</v>
      </c>
      <c r="BW123" s="1031"/>
      <c r="BX123" s="1031"/>
      <c r="BY123" s="1031"/>
      <c r="BZ123" s="1031"/>
      <c r="CA123" s="1031">
        <v>9729352</v>
      </c>
      <c r="CB123" s="1031"/>
      <c r="CC123" s="1031"/>
      <c r="CD123" s="1031"/>
      <c r="CE123" s="1031"/>
      <c r="CF123" s="1001"/>
      <c r="CG123" s="1002"/>
      <c r="CH123" s="1002"/>
      <c r="CI123" s="1002"/>
      <c r="CJ123" s="1003"/>
      <c r="CK123" s="1009"/>
      <c r="CL123" s="1010"/>
      <c r="CM123" s="1010"/>
      <c r="CN123" s="1010"/>
      <c r="CO123" s="1011"/>
      <c r="CP123" s="1019" t="s">
        <v>493</v>
      </c>
      <c r="CQ123" s="1020"/>
      <c r="CR123" s="1020"/>
      <c r="CS123" s="1020"/>
      <c r="CT123" s="1020"/>
      <c r="CU123" s="1020"/>
      <c r="CV123" s="1020"/>
      <c r="CW123" s="1020"/>
      <c r="CX123" s="1020"/>
      <c r="CY123" s="1020"/>
      <c r="CZ123" s="1020"/>
      <c r="DA123" s="1020"/>
      <c r="DB123" s="1020"/>
      <c r="DC123" s="1020"/>
      <c r="DD123" s="1020"/>
      <c r="DE123" s="1020"/>
      <c r="DF123" s="1021"/>
      <c r="DG123" s="958" t="s">
        <v>419</v>
      </c>
      <c r="DH123" s="959"/>
      <c r="DI123" s="959"/>
      <c r="DJ123" s="959"/>
      <c r="DK123" s="960"/>
      <c r="DL123" s="961" t="s">
        <v>419</v>
      </c>
      <c r="DM123" s="959"/>
      <c r="DN123" s="959"/>
      <c r="DO123" s="959"/>
      <c r="DP123" s="960"/>
      <c r="DQ123" s="961" t="s">
        <v>419</v>
      </c>
      <c r="DR123" s="959"/>
      <c r="DS123" s="959"/>
      <c r="DT123" s="959"/>
      <c r="DU123" s="960"/>
      <c r="DV123" s="962" t="s">
        <v>419</v>
      </c>
      <c r="DW123" s="963"/>
      <c r="DX123" s="963"/>
      <c r="DY123" s="963"/>
      <c r="DZ123" s="964"/>
    </row>
    <row r="124" spans="1:130" s="230" customFormat="1" ht="26.25" customHeight="1" thickBot="1" x14ac:dyDescent="0.2">
      <c r="A124" s="1058"/>
      <c r="B124" s="949"/>
      <c r="C124" s="922" t="s">
        <v>478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419</v>
      </c>
      <c r="AB124" s="959"/>
      <c r="AC124" s="959"/>
      <c r="AD124" s="959"/>
      <c r="AE124" s="960"/>
      <c r="AF124" s="961" t="s">
        <v>419</v>
      </c>
      <c r="AG124" s="959"/>
      <c r="AH124" s="959"/>
      <c r="AI124" s="959"/>
      <c r="AJ124" s="960"/>
      <c r="AK124" s="961" t="s">
        <v>419</v>
      </c>
      <c r="AL124" s="959"/>
      <c r="AM124" s="959"/>
      <c r="AN124" s="959"/>
      <c r="AO124" s="960"/>
      <c r="AP124" s="962" t="s">
        <v>419</v>
      </c>
      <c r="AQ124" s="963"/>
      <c r="AR124" s="963"/>
      <c r="AS124" s="963"/>
      <c r="AT124" s="964"/>
      <c r="AU124" s="1060" t="s">
        <v>494</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419</v>
      </c>
      <c r="BR124" s="1027"/>
      <c r="BS124" s="1027"/>
      <c r="BT124" s="1027"/>
      <c r="BU124" s="1027"/>
      <c r="BV124" s="1027" t="s">
        <v>451</v>
      </c>
      <c r="BW124" s="1027"/>
      <c r="BX124" s="1027"/>
      <c r="BY124" s="1027"/>
      <c r="BZ124" s="1027"/>
      <c r="CA124" s="1027" t="s">
        <v>419</v>
      </c>
      <c r="CB124" s="1027"/>
      <c r="CC124" s="1027"/>
      <c r="CD124" s="1027"/>
      <c r="CE124" s="1027"/>
      <c r="CF124" s="1028"/>
      <c r="CG124" s="1029"/>
      <c r="CH124" s="1029"/>
      <c r="CI124" s="1029"/>
      <c r="CJ124" s="1030"/>
      <c r="CK124" s="1012"/>
      <c r="CL124" s="1012"/>
      <c r="CM124" s="1012"/>
      <c r="CN124" s="1012"/>
      <c r="CO124" s="1013"/>
      <c r="CP124" s="1019" t="s">
        <v>495</v>
      </c>
      <c r="CQ124" s="1020"/>
      <c r="CR124" s="1020"/>
      <c r="CS124" s="1020"/>
      <c r="CT124" s="1020"/>
      <c r="CU124" s="1020"/>
      <c r="CV124" s="1020"/>
      <c r="CW124" s="1020"/>
      <c r="CX124" s="1020"/>
      <c r="CY124" s="1020"/>
      <c r="CZ124" s="1020"/>
      <c r="DA124" s="1020"/>
      <c r="DB124" s="1020"/>
      <c r="DC124" s="1020"/>
      <c r="DD124" s="1020"/>
      <c r="DE124" s="1020"/>
      <c r="DF124" s="1021"/>
      <c r="DG124" s="1004" t="s">
        <v>419</v>
      </c>
      <c r="DH124" s="986"/>
      <c r="DI124" s="986"/>
      <c r="DJ124" s="986"/>
      <c r="DK124" s="987"/>
      <c r="DL124" s="985" t="s">
        <v>419</v>
      </c>
      <c r="DM124" s="986"/>
      <c r="DN124" s="986"/>
      <c r="DO124" s="986"/>
      <c r="DP124" s="987"/>
      <c r="DQ124" s="985" t="s">
        <v>419</v>
      </c>
      <c r="DR124" s="986"/>
      <c r="DS124" s="986"/>
      <c r="DT124" s="986"/>
      <c r="DU124" s="987"/>
      <c r="DV124" s="988" t="s">
        <v>419</v>
      </c>
      <c r="DW124" s="989"/>
      <c r="DX124" s="989"/>
      <c r="DY124" s="989"/>
      <c r="DZ124" s="990"/>
    </row>
    <row r="125" spans="1:130" s="230" customFormat="1" ht="26.25" customHeight="1" x14ac:dyDescent="0.15">
      <c r="A125" s="1058"/>
      <c r="B125" s="949"/>
      <c r="C125" s="922" t="s">
        <v>480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419</v>
      </c>
      <c r="AB125" s="959"/>
      <c r="AC125" s="959"/>
      <c r="AD125" s="959"/>
      <c r="AE125" s="960"/>
      <c r="AF125" s="961" t="s">
        <v>419</v>
      </c>
      <c r="AG125" s="959"/>
      <c r="AH125" s="959"/>
      <c r="AI125" s="959"/>
      <c r="AJ125" s="960"/>
      <c r="AK125" s="961" t="s">
        <v>471</v>
      </c>
      <c r="AL125" s="959"/>
      <c r="AM125" s="959"/>
      <c r="AN125" s="959"/>
      <c r="AO125" s="960"/>
      <c r="AP125" s="962" t="s">
        <v>458</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496</v>
      </c>
      <c r="CL125" s="1007"/>
      <c r="CM125" s="1007"/>
      <c r="CN125" s="1007"/>
      <c r="CO125" s="1008"/>
      <c r="CP125" s="929" t="s">
        <v>497</v>
      </c>
      <c r="CQ125" s="897"/>
      <c r="CR125" s="897"/>
      <c r="CS125" s="897"/>
      <c r="CT125" s="897"/>
      <c r="CU125" s="897"/>
      <c r="CV125" s="897"/>
      <c r="CW125" s="897"/>
      <c r="CX125" s="897"/>
      <c r="CY125" s="897"/>
      <c r="CZ125" s="897"/>
      <c r="DA125" s="897"/>
      <c r="DB125" s="897"/>
      <c r="DC125" s="897"/>
      <c r="DD125" s="897"/>
      <c r="DE125" s="897"/>
      <c r="DF125" s="898"/>
      <c r="DG125" s="930" t="s">
        <v>419</v>
      </c>
      <c r="DH125" s="931"/>
      <c r="DI125" s="931"/>
      <c r="DJ125" s="931"/>
      <c r="DK125" s="931"/>
      <c r="DL125" s="931" t="s">
        <v>419</v>
      </c>
      <c r="DM125" s="931"/>
      <c r="DN125" s="931"/>
      <c r="DO125" s="931"/>
      <c r="DP125" s="931"/>
      <c r="DQ125" s="931" t="s">
        <v>471</v>
      </c>
      <c r="DR125" s="931"/>
      <c r="DS125" s="931"/>
      <c r="DT125" s="931"/>
      <c r="DU125" s="931"/>
      <c r="DV125" s="932" t="s">
        <v>419</v>
      </c>
      <c r="DW125" s="932"/>
      <c r="DX125" s="932"/>
      <c r="DY125" s="932"/>
      <c r="DZ125" s="933"/>
    </row>
    <row r="126" spans="1:130" s="230" customFormat="1" ht="26.25" customHeight="1" thickBot="1" x14ac:dyDescent="0.2">
      <c r="A126" s="1058"/>
      <c r="B126" s="949"/>
      <c r="C126" s="922" t="s">
        <v>482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11715</v>
      </c>
      <c r="AB126" s="959"/>
      <c r="AC126" s="959"/>
      <c r="AD126" s="959"/>
      <c r="AE126" s="960"/>
      <c r="AF126" s="961">
        <v>14172</v>
      </c>
      <c r="AG126" s="959"/>
      <c r="AH126" s="959"/>
      <c r="AI126" s="959"/>
      <c r="AJ126" s="960"/>
      <c r="AK126" s="961">
        <v>16906</v>
      </c>
      <c r="AL126" s="959"/>
      <c r="AM126" s="959"/>
      <c r="AN126" s="959"/>
      <c r="AO126" s="960"/>
      <c r="AP126" s="962">
        <v>0.5</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498</v>
      </c>
      <c r="CQ126" s="923"/>
      <c r="CR126" s="923"/>
      <c r="CS126" s="923"/>
      <c r="CT126" s="923"/>
      <c r="CU126" s="923"/>
      <c r="CV126" s="923"/>
      <c r="CW126" s="923"/>
      <c r="CX126" s="923"/>
      <c r="CY126" s="923"/>
      <c r="CZ126" s="923"/>
      <c r="DA126" s="923"/>
      <c r="DB126" s="923"/>
      <c r="DC126" s="923"/>
      <c r="DD126" s="923"/>
      <c r="DE126" s="923"/>
      <c r="DF126" s="924"/>
      <c r="DG126" s="925" t="s">
        <v>419</v>
      </c>
      <c r="DH126" s="926"/>
      <c r="DI126" s="926"/>
      <c r="DJ126" s="926"/>
      <c r="DK126" s="926"/>
      <c r="DL126" s="926" t="s">
        <v>419</v>
      </c>
      <c r="DM126" s="926"/>
      <c r="DN126" s="926"/>
      <c r="DO126" s="926"/>
      <c r="DP126" s="926"/>
      <c r="DQ126" s="926" t="s">
        <v>419</v>
      </c>
      <c r="DR126" s="926"/>
      <c r="DS126" s="926"/>
      <c r="DT126" s="926"/>
      <c r="DU126" s="926"/>
      <c r="DV126" s="927" t="s">
        <v>419</v>
      </c>
      <c r="DW126" s="927"/>
      <c r="DX126" s="927"/>
      <c r="DY126" s="927"/>
      <c r="DZ126" s="928"/>
    </row>
    <row r="127" spans="1:130" s="230" customFormat="1" ht="26.25" customHeight="1" x14ac:dyDescent="0.15">
      <c r="A127" s="1059"/>
      <c r="B127" s="951"/>
      <c r="C127" s="973" t="s">
        <v>499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744</v>
      </c>
      <c r="AB127" s="959"/>
      <c r="AC127" s="959"/>
      <c r="AD127" s="959"/>
      <c r="AE127" s="960"/>
      <c r="AF127" s="961">
        <v>627</v>
      </c>
      <c r="AG127" s="959"/>
      <c r="AH127" s="959"/>
      <c r="AI127" s="959"/>
      <c r="AJ127" s="960"/>
      <c r="AK127" s="961">
        <v>499</v>
      </c>
      <c r="AL127" s="959"/>
      <c r="AM127" s="959"/>
      <c r="AN127" s="959"/>
      <c r="AO127" s="960"/>
      <c r="AP127" s="962">
        <v>0</v>
      </c>
      <c r="AQ127" s="963"/>
      <c r="AR127" s="963"/>
      <c r="AS127" s="963"/>
      <c r="AT127" s="964"/>
      <c r="AU127" s="232"/>
      <c r="AV127" s="232"/>
      <c r="AW127" s="232"/>
      <c r="AX127" s="1032" t="s">
        <v>500</v>
      </c>
      <c r="AY127" s="1033"/>
      <c r="AZ127" s="1033"/>
      <c r="BA127" s="1033"/>
      <c r="BB127" s="1033"/>
      <c r="BC127" s="1033"/>
      <c r="BD127" s="1033"/>
      <c r="BE127" s="1034"/>
      <c r="BF127" s="1035" t="s">
        <v>501</v>
      </c>
      <c r="BG127" s="1033"/>
      <c r="BH127" s="1033"/>
      <c r="BI127" s="1033"/>
      <c r="BJ127" s="1033"/>
      <c r="BK127" s="1033"/>
      <c r="BL127" s="1034"/>
      <c r="BM127" s="1035" t="s">
        <v>502</v>
      </c>
      <c r="BN127" s="1033"/>
      <c r="BO127" s="1033"/>
      <c r="BP127" s="1033"/>
      <c r="BQ127" s="1033"/>
      <c r="BR127" s="1033"/>
      <c r="BS127" s="1034"/>
      <c r="BT127" s="1035" t="s">
        <v>503</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504</v>
      </c>
      <c r="CQ127" s="923"/>
      <c r="CR127" s="923"/>
      <c r="CS127" s="923"/>
      <c r="CT127" s="923"/>
      <c r="CU127" s="923"/>
      <c r="CV127" s="923"/>
      <c r="CW127" s="923"/>
      <c r="CX127" s="923"/>
      <c r="CY127" s="923"/>
      <c r="CZ127" s="923"/>
      <c r="DA127" s="923"/>
      <c r="DB127" s="923"/>
      <c r="DC127" s="923"/>
      <c r="DD127" s="923"/>
      <c r="DE127" s="923"/>
      <c r="DF127" s="924"/>
      <c r="DG127" s="925" t="s">
        <v>419</v>
      </c>
      <c r="DH127" s="926"/>
      <c r="DI127" s="926"/>
      <c r="DJ127" s="926"/>
      <c r="DK127" s="926"/>
      <c r="DL127" s="926" t="s">
        <v>419</v>
      </c>
      <c r="DM127" s="926"/>
      <c r="DN127" s="926"/>
      <c r="DO127" s="926"/>
      <c r="DP127" s="926"/>
      <c r="DQ127" s="926" t="s">
        <v>419</v>
      </c>
      <c r="DR127" s="926"/>
      <c r="DS127" s="926"/>
      <c r="DT127" s="926"/>
      <c r="DU127" s="926"/>
      <c r="DV127" s="927" t="s">
        <v>453</v>
      </c>
      <c r="DW127" s="927"/>
      <c r="DX127" s="927"/>
      <c r="DY127" s="927"/>
      <c r="DZ127" s="928"/>
    </row>
    <row r="128" spans="1:130" s="230" customFormat="1" ht="26.25" customHeight="1" thickBot="1" x14ac:dyDescent="0.2">
      <c r="A128" s="1042" t="s">
        <v>505</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506</v>
      </c>
      <c r="X128" s="1044"/>
      <c r="Y128" s="1044"/>
      <c r="Z128" s="1045"/>
      <c r="AA128" s="1046">
        <v>61089</v>
      </c>
      <c r="AB128" s="1047"/>
      <c r="AC128" s="1047"/>
      <c r="AD128" s="1047"/>
      <c r="AE128" s="1048"/>
      <c r="AF128" s="1049">
        <v>61089</v>
      </c>
      <c r="AG128" s="1047"/>
      <c r="AH128" s="1047"/>
      <c r="AI128" s="1047"/>
      <c r="AJ128" s="1048"/>
      <c r="AK128" s="1049">
        <v>61194</v>
      </c>
      <c r="AL128" s="1047"/>
      <c r="AM128" s="1047"/>
      <c r="AN128" s="1047"/>
      <c r="AO128" s="1048"/>
      <c r="AP128" s="1050"/>
      <c r="AQ128" s="1051"/>
      <c r="AR128" s="1051"/>
      <c r="AS128" s="1051"/>
      <c r="AT128" s="1052"/>
      <c r="AU128" s="232"/>
      <c r="AV128" s="232"/>
      <c r="AW128" s="232"/>
      <c r="AX128" s="896" t="s">
        <v>507</v>
      </c>
      <c r="AY128" s="897"/>
      <c r="AZ128" s="897"/>
      <c r="BA128" s="897"/>
      <c r="BB128" s="897"/>
      <c r="BC128" s="897"/>
      <c r="BD128" s="897"/>
      <c r="BE128" s="898"/>
      <c r="BF128" s="1053" t="s">
        <v>419</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508</v>
      </c>
      <c r="CQ128" s="726"/>
      <c r="CR128" s="726"/>
      <c r="CS128" s="726"/>
      <c r="CT128" s="726"/>
      <c r="CU128" s="726"/>
      <c r="CV128" s="726"/>
      <c r="CW128" s="726"/>
      <c r="CX128" s="726"/>
      <c r="CY128" s="726"/>
      <c r="CZ128" s="726"/>
      <c r="DA128" s="726"/>
      <c r="DB128" s="726"/>
      <c r="DC128" s="726"/>
      <c r="DD128" s="726"/>
      <c r="DE128" s="726"/>
      <c r="DF128" s="1037"/>
      <c r="DG128" s="1038" t="s">
        <v>419</v>
      </c>
      <c r="DH128" s="1039"/>
      <c r="DI128" s="1039"/>
      <c r="DJ128" s="1039"/>
      <c r="DK128" s="1039"/>
      <c r="DL128" s="1039" t="s">
        <v>419</v>
      </c>
      <c r="DM128" s="1039"/>
      <c r="DN128" s="1039"/>
      <c r="DO128" s="1039"/>
      <c r="DP128" s="1039"/>
      <c r="DQ128" s="1039" t="s">
        <v>419</v>
      </c>
      <c r="DR128" s="1039"/>
      <c r="DS128" s="1039"/>
      <c r="DT128" s="1039"/>
      <c r="DU128" s="1039"/>
      <c r="DV128" s="1040" t="s">
        <v>419</v>
      </c>
      <c r="DW128" s="1040"/>
      <c r="DX128" s="1040"/>
      <c r="DY128" s="1040"/>
      <c r="DZ128" s="1041"/>
    </row>
    <row r="129" spans="1:131" s="230" customFormat="1" ht="26.25" customHeight="1" x14ac:dyDescent="0.15">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509</v>
      </c>
      <c r="X129" s="1071"/>
      <c r="Y129" s="1071"/>
      <c r="Z129" s="1072"/>
      <c r="AA129" s="958">
        <v>4008229</v>
      </c>
      <c r="AB129" s="959"/>
      <c r="AC129" s="959"/>
      <c r="AD129" s="959"/>
      <c r="AE129" s="960"/>
      <c r="AF129" s="961">
        <v>4229400</v>
      </c>
      <c r="AG129" s="959"/>
      <c r="AH129" s="959"/>
      <c r="AI129" s="959"/>
      <c r="AJ129" s="960"/>
      <c r="AK129" s="961">
        <v>4136813</v>
      </c>
      <c r="AL129" s="959"/>
      <c r="AM129" s="959"/>
      <c r="AN129" s="959"/>
      <c r="AO129" s="960"/>
      <c r="AP129" s="1073"/>
      <c r="AQ129" s="1074"/>
      <c r="AR129" s="1074"/>
      <c r="AS129" s="1074"/>
      <c r="AT129" s="1075"/>
      <c r="AU129" s="233"/>
      <c r="AV129" s="233"/>
      <c r="AW129" s="233"/>
      <c r="AX129" s="1065" t="s">
        <v>510</v>
      </c>
      <c r="AY129" s="923"/>
      <c r="AZ129" s="923"/>
      <c r="BA129" s="923"/>
      <c r="BB129" s="923"/>
      <c r="BC129" s="923"/>
      <c r="BD129" s="923"/>
      <c r="BE129" s="924"/>
      <c r="BF129" s="1066" t="s">
        <v>419</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511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512</v>
      </c>
      <c r="X130" s="1071"/>
      <c r="Y130" s="1071"/>
      <c r="Z130" s="1072"/>
      <c r="AA130" s="958">
        <v>687881</v>
      </c>
      <c r="AB130" s="959"/>
      <c r="AC130" s="959"/>
      <c r="AD130" s="959"/>
      <c r="AE130" s="960"/>
      <c r="AF130" s="961">
        <v>699642</v>
      </c>
      <c r="AG130" s="959"/>
      <c r="AH130" s="959"/>
      <c r="AI130" s="959"/>
      <c r="AJ130" s="960"/>
      <c r="AK130" s="961">
        <v>697115</v>
      </c>
      <c r="AL130" s="959"/>
      <c r="AM130" s="959"/>
      <c r="AN130" s="959"/>
      <c r="AO130" s="960"/>
      <c r="AP130" s="1073"/>
      <c r="AQ130" s="1074"/>
      <c r="AR130" s="1074"/>
      <c r="AS130" s="1074"/>
      <c r="AT130" s="1075"/>
      <c r="AU130" s="233"/>
      <c r="AV130" s="233"/>
      <c r="AW130" s="233"/>
      <c r="AX130" s="1065" t="s">
        <v>513</v>
      </c>
      <c r="AY130" s="923"/>
      <c r="AZ130" s="923"/>
      <c r="BA130" s="923"/>
      <c r="BB130" s="923"/>
      <c r="BC130" s="923"/>
      <c r="BD130" s="923"/>
      <c r="BE130" s="924"/>
      <c r="BF130" s="1101">
        <v>9.3000000000000007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514</v>
      </c>
      <c r="X131" s="1108"/>
      <c r="Y131" s="1108"/>
      <c r="Z131" s="1109"/>
      <c r="AA131" s="1004">
        <v>3320348</v>
      </c>
      <c r="AB131" s="986"/>
      <c r="AC131" s="986"/>
      <c r="AD131" s="986"/>
      <c r="AE131" s="987"/>
      <c r="AF131" s="985">
        <v>3529758</v>
      </c>
      <c r="AG131" s="986"/>
      <c r="AH131" s="986"/>
      <c r="AI131" s="986"/>
      <c r="AJ131" s="987"/>
      <c r="AK131" s="985">
        <v>3439698</v>
      </c>
      <c r="AL131" s="986"/>
      <c r="AM131" s="986"/>
      <c r="AN131" s="986"/>
      <c r="AO131" s="987"/>
      <c r="AP131" s="1110"/>
      <c r="AQ131" s="1111"/>
      <c r="AR131" s="1111"/>
      <c r="AS131" s="1111"/>
      <c r="AT131" s="1112"/>
      <c r="AU131" s="233"/>
      <c r="AV131" s="233"/>
      <c r="AW131" s="233"/>
      <c r="AX131" s="1083" t="s">
        <v>515</v>
      </c>
      <c r="AY131" s="726"/>
      <c r="AZ131" s="726"/>
      <c r="BA131" s="726"/>
      <c r="BB131" s="726"/>
      <c r="BC131" s="726"/>
      <c r="BD131" s="726"/>
      <c r="BE131" s="1037"/>
      <c r="BF131" s="1084" t="s">
        <v>419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517</v>
      </c>
      <c r="W132" s="1094"/>
      <c r="X132" s="1094"/>
      <c r="Y132" s="1094"/>
      <c r="Z132" s="1095"/>
      <c r="AA132" s="1096">
        <v>8.9405989970000004</v>
      </c>
      <c r="AB132" s="1097"/>
      <c r="AC132" s="1097"/>
      <c r="AD132" s="1097"/>
      <c r="AE132" s="1098"/>
      <c r="AF132" s="1099">
        <v>9.1890718850000006</v>
      </c>
      <c r="AG132" s="1097"/>
      <c r="AH132" s="1097"/>
      <c r="AI132" s="1097"/>
      <c r="AJ132" s="1098"/>
      <c r="AK132" s="1099">
        <v>9.8938627750000006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518</v>
      </c>
      <c r="W133" s="1077"/>
      <c r="X133" s="1077"/>
      <c r="Y133" s="1077"/>
      <c r="Z133" s="1078"/>
      <c r="AA133" s="1079">
        <v>10.3</v>
      </c>
      <c r="AB133" s="1080"/>
      <c r="AC133" s="1080"/>
      <c r="AD133" s="1080"/>
      <c r="AE133" s="1081"/>
      <c r="AF133" s="1079">
        <v>9.6</v>
      </c>
      <c r="AG133" s="1080"/>
      <c r="AH133" s="1080"/>
      <c r="AI133" s="1080"/>
      <c r="AJ133" s="1081"/>
      <c r="AK133" s="1079">
        <v>9.3000000000000007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7MmsMOL9vvkg2mfCazHLnSRSgBjtDYjF+lwg9tU7lU9b71+NqaaFS9fjDofjZzmW39f2FyjdDO5ISgPKJld1w==" saltValue="ADclnQyKToZDkqEFRywB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5" zoomScale="85" zoomScaleNormal="85" zoomScaleSheetLayoutView="85" workbookViewId="0">
      <selection activeCell="AM74" sqref="AM7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bJ4cZ1KZ/zLNc2MlKgLcqLerZ9f56ySVYMaRuAj/yFHMR1FhWrHgc9hifA1gJSPhy5jPjc2U29iELT5lHip1g==" saltValue="UkqmFMlFwmcOH7uWK2JyHQ==" spinCount="100000" sheet="1" objects="1" scenarios="1"/>
  <dataConsolidate/>
  <phoneticPr fontId="2"/>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43"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AHBS5VuqC/+RPcbOKF330D8rHzmVM2JFTzFmXSQhzoInrVOgByR+kdzAzSCZNiHD5MHxDwSe2qLKXpOIUgGw==" saltValue="oRypVFmpiqrfHVFJecy5Aw=="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522</v>
      </c>
      <c r="AP7" s="272"/>
      <c r="AQ7" s="273" t="s">
        <v>523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524</v>
      </c>
      <c r="AQ8" s="279" t="s">
        <v>525</v>
      </c>
      <c r="AR8" s="280" t="s">
        <v>526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527</v>
      </c>
      <c r="AL9" s="1117"/>
      <c r="AM9" s="1117"/>
      <c r="AN9" s="1118"/>
      <c r="AO9" s="281">
        <v>1571889</v>
      </c>
      <c r="AP9" s="281">
        <v>305577</v>
      </c>
      <c r="AQ9" s="282">
        <v>166998</v>
      </c>
      <c r="AR9" s="283">
        <v>83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528</v>
      </c>
      <c r="AL10" s="1117"/>
      <c r="AM10" s="1117"/>
      <c r="AN10" s="1118"/>
      <c r="AO10" s="284">
        <v>153401</v>
      </c>
      <c r="AP10" s="284">
        <v>29821</v>
      </c>
      <c r="AQ10" s="285">
        <v>26170</v>
      </c>
      <c r="AR10" s="286">
        <v>14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529</v>
      </c>
      <c r="AL11" s="1117"/>
      <c r="AM11" s="1117"/>
      <c r="AN11" s="1118"/>
      <c r="AO11" s="284" t="s">
        <v>530</v>
      </c>
      <c r="AP11" s="284" t="s">
        <v>530</v>
      </c>
      <c r="AQ11" s="285">
        <v>5047</v>
      </c>
      <c r="AR11" s="286" t="s">
        <v>530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531</v>
      </c>
      <c r="AL12" s="1117"/>
      <c r="AM12" s="1117"/>
      <c r="AN12" s="1118"/>
      <c r="AO12" s="284" t="s">
        <v>530</v>
      </c>
      <c r="AP12" s="284" t="s">
        <v>530</v>
      </c>
      <c r="AQ12" s="285" t="s">
        <v>530</v>
      </c>
      <c r="AR12" s="286" t="s">
        <v>530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532</v>
      </c>
      <c r="AL13" s="1117"/>
      <c r="AM13" s="1117"/>
      <c r="AN13" s="1118"/>
      <c r="AO13" s="284" t="s">
        <v>530</v>
      </c>
      <c r="AP13" s="284" t="s">
        <v>530</v>
      </c>
      <c r="AQ13" s="285">
        <v>6466</v>
      </c>
      <c r="AR13" s="286" t="s">
        <v>530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533</v>
      </c>
      <c r="AL14" s="1117"/>
      <c r="AM14" s="1117"/>
      <c r="AN14" s="1118"/>
      <c r="AO14" s="284">
        <v>11953</v>
      </c>
      <c r="AP14" s="284">
        <v>2324</v>
      </c>
      <c r="AQ14" s="285">
        <v>3589</v>
      </c>
      <c r="AR14" s="286">
        <v>-35.200000000000003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534</v>
      </c>
      <c r="AL15" s="1120"/>
      <c r="AM15" s="1120"/>
      <c r="AN15" s="1121"/>
      <c r="AO15" s="284">
        <v>-108083</v>
      </c>
      <c r="AP15" s="284">
        <v>-21011</v>
      </c>
      <c r="AQ15" s="285">
        <v>-12920</v>
      </c>
      <c r="AR15" s="286">
        <v>62.6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194</v>
      </c>
      <c r="AL16" s="1120"/>
      <c r="AM16" s="1120"/>
      <c r="AN16" s="1121"/>
      <c r="AO16" s="284">
        <v>1629160</v>
      </c>
      <c r="AP16" s="284">
        <v>316711</v>
      </c>
      <c r="AQ16" s="285">
        <v>195349</v>
      </c>
      <c r="AR16" s="286">
        <v>62.1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539</v>
      </c>
      <c r="AL21" s="1123"/>
      <c r="AM21" s="1123"/>
      <c r="AN21" s="1124"/>
      <c r="AO21" s="297">
        <v>27.99</v>
      </c>
      <c r="AP21" s="298">
        <v>16.600000000000001</v>
      </c>
      <c r="AQ21" s="299">
        <v>11.39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540</v>
      </c>
      <c r="AL22" s="1123"/>
      <c r="AM22" s="1123"/>
      <c r="AN22" s="1124"/>
      <c r="AO22" s="302">
        <v>98.1</v>
      </c>
      <c r="AP22" s="303">
        <v>95.6</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541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522</v>
      </c>
      <c r="AP30" s="272"/>
      <c r="AQ30" s="273" t="s">
        <v>523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524</v>
      </c>
      <c r="AQ31" s="279" t="s">
        <v>525</v>
      </c>
      <c r="AR31" s="280" t="s">
        <v>526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544</v>
      </c>
      <c r="AL32" s="1131"/>
      <c r="AM32" s="1131"/>
      <c r="AN32" s="1132"/>
      <c r="AO32" s="312">
        <v>908599</v>
      </c>
      <c r="AP32" s="312">
        <v>176633</v>
      </c>
      <c r="AQ32" s="313">
        <v>125145</v>
      </c>
      <c r="AR32" s="314">
        <v>41.1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545</v>
      </c>
      <c r="AL33" s="1131"/>
      <c r="AM33" s="1131"/>
      <c r="AN33" s="1132"/>
      <c r="AO33" s="312" t="s">
        <v>530</v>
      </c>
      <c r="AP33" s="312" t="s">
        <v>530</v>
      </c>
      <c r="AQ33" s="313">
        <v>142</v>
      </c>
      <c r="AR33" s="314" t="s">
        <v>530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546</v>
      </c>
      <c r="AL34" s="1131"/>
      <c r="AM34" s="1131"/>
      <c r="AN34" s="1132"/>
      <c r="AO34" s="312" t="s">
        <v>530</v>
      </c>
      <c r="AP34" s="312" t="s">
        <v>530</v>
      </c>
      <c r="AQ34" s="313">
        <v>186</v>
      </c>
      <c r="AR34" s="314" t="s">
        <v>530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547</v>
      </c>
      <c r="AL35" s="1131"/>
      <c r="AM35" s="1131"/>
      <c r="AN35" s="1132"/>
      <c r="AO35" s="312">
        <v>170861</v>
      </c>
      <c r="AP35" s="312">
        <v>33216</v>
      </c>
      <c r="AQ35" s="313">
        <v>24116</v>
      </c>
      <c r="AR35" s="314">
        <v>37.700000000000003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548</v>
      </c>
      <c r="AL36" s="1131"/>
      <c r="AM36" s="1131"/>
      <c r="AN36" s="1132"/>
      <c r="AO36" s="312">
        <v>1763</v>
      </c>
      <c r="AP36" s="312">
        <v>343</v>
      </c>
      <c r="AQ36" s="313">
        <v>3945</v>
      </c>
      <c r="AR36" s="314">
        <v>-91.3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549</v>
      </c>
      <c r="AL37" s="1131"/>
      <c r="AM37" s="1131"/>
      <c r="AN37" s="1132"/>
      <c r="AO37" s="312">
        <v>17405</v>
      </c>
      <c r="AP37" s="312">
        <v>3384</v>
      </c>
      <c r="AQ37" s="313">
        <v>817</v>
      </c>
      <c r="AR37" s="314">
        <v>314.2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550</v>
      </c>
      <c r="AL38" s="1134"/>
      <c r="AM38" s="1134"/>
      <c r="AN38" s="1135"/>
      <c r="AO38" s="315" t="s">
        <v>530</v>
      </c>
      <c r="AP38" s="315" t="s">
        <v>530</v>
      </c>
      <c r="AQ38" s="316">
        <v>16</v>
      </c>
      <c r="AR38" s="304" t="s">
        <v>530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551</v>
      </c>
      <c r="AL39" s="1134"/>
      <c r="AM39" s="1134"/>
      <c r="AN39" s="1135"/>
      <c r="AO39" s="312">
        <v>-61194</v>
      </c>
      <c r="AP39" s="312">
        <v>-11896</v>
      </c>
      <c r="AQ39" s="313">
        <v>-6780</v>
      </c>
      <c r="AR39" s="314">
        <v>75.5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552</v>
      </c>
      <c r="AL40" s="1131"/>
      <c r="AM40" s="1131"/>
      <c r="AN40" s="1132"/>
      <c r="AO40" s="312">
        <v>-697115</v>
      </c>
      <c r="AP40" s="312">
        <v>-135520</v>
      </c>
      <c r="AQ40" s="313">
        <v>-98746</v>
      </c>
      <c r="AR40" s="314">
        <v>37.200000000000003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307</v>
      </c>
      <c r="AL41" s="1137"/>
      <c r="AM41" s="1137"/>
      <c r="AN41" s="1138"/>
      <c r="AO41" s="312">
        <v>340319</v>
      </c>
      <c r="AP41" s="312">
        <v>66158</v>
      </c>
      <c r="AQ41" s="313">
        <v>48842</v>
      </c>
      <c r="AR41" s="314">
        <v>35.5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522</v>
      </c>
      <c r="AN49" s="1127" t="s">
        <v>556</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557</v>
      </c>
      <c r="AO50" s="329" t="s">
        <v>558</v>
      </c>
      <c r="AP50" s="330" t="s">
        <v>559</v>
      </c>
      <c r="AQ50" s="331" t="s">
        <v>560</v>
      </c>
      <c r="AR50" s="332" t="s">
        <v>561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1967931</v>
      </c>
      <c r="AN51" s="334">
        <v>362218</v>
      </c>
      <c r="AO51" s="335">
        <v>26.3</v>
      </c>
      <c r="AP51" s="336">
        <v>167497</v>
      </c>
      <c r="AQ51" s="337">
        <v>-17.399999999999999</v>
      </c>
      <c r="AR51" s="338">
        <v>43.7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466424</v>
      </c>
      <c r="AN52" s="342">
        <v>85850</v>
      </c>
      <c r="AO52" s="343">
        <v>-35.6</v>
      </c>
      <c r="AP52" s="344">
        <v>82571</v>
      </c>
      <c r="AQ52" s="345">
        <v>3.6</v>
      </c>
      <c r="AR52" s="346">
        <v>-39.200000000000003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3568401</v>
      </c>
      <c r="AN53" s="334">
        <v>669368</v>
      </c>
      <c r="AO53" s="335">
        <v>84.8</v>
      </c>
      <c r="AP53" s="336">
        <v>190274</v>
      </c>
      <c r="AQ53" s="337">
        <v>13.6</v>
      </c>
      <c r="AR53" s="338">
        <v>71.2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515824</v>
      </c>
      <c r="AN54" s="342">
        <v>96759</v>
      </c>
      <c r="AO54" s="343">
        <v>12.7</v>
      </c>
      <c r="AP54" s="344">
        <v>88584</v>
      </c>
      <c r="AQ54" s="345">
        <v>7.3</v>
      </c>
      <c r="AR54" s="346">
        <v>5.4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1138354</v>
      </c>
      <c r="AN55" s="334">
        <v>216953</v>
      </c>
      <c r="AO55" s="335">
        <v>-67.599999999999994</v>
      </c>
      <c r="AP55" s="336">
        <v>200194</v>
      </c>
      <c r="AQ55" s="337">
        <v>5.2</v>
      </c>
      <c r="AR55" s="338">
        <v>-72.8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403495</v>
      </c>
      <c r="AN56" s="342">
        <v>76900</v>
      </c>
      <c r="AO56" s="343">
        <v>-20.5</v>
      </c>
      <c r="AP56" s="344">
        <v>106422</v>
      </c>
      <c r="AQ56" s="345">
        <v>20.100000000000001</v>
      </c>
      <c r="AR56" s="346">
        <v>-40.6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1100967</v>
      </c>
      <c r="AN57" s="334">
        <v>210590</v>
      </c>
      <c r="AO57" s="335">
        <v>-2.9</v>
      </c>
      <c r="AP57" s="336">
        <v>196914</v>
      </c>
      <c r="AQ57" s="337">
        <v>-1.6</v>
      </c>
      <c r="AR57" s="338">
        <v>-1.3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692932</v>
      </c>
      <c r="AN58" s="342">
        <v>132542</v>
      </c>
      <c r="AO58" s="343">
        <v>72.400000000000006</v>
      </c>
      <c r="AP58" s="344">
        <v>98966</v>
      </c>
      <c r="AQ58" s="345">
        <v>-7</v>
      </c>
      <c r="AR58" s="346">
        <v>79.400000000000006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729682</v>
      </c>
      <c r="AN59" s="334">
        <v>141851</v>
      </c>
      <c r="AO59" s="335">
        <v>-32.6</v>
      </c>
      <c r="AP59" s="336">
        <v>204757</v>
      </c>
      <c r="AQ59" s="337">
        <v>4</v>
      </c>
      <c r="AR59" s="338">
        <v>-36.6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355683</v>
      </c>
      <c r="AN60" s="342">
        <v>69145</v>
      </c>
      <c r="AO60" s="343">
        <v>-47.8</v>
      </c>
      <c r="AP60" s="344">
        <v>106071</v>
      </c>
      <c r="AQ60" s="345">
        <v>7.2</v>
      </c>
      <c r="AR60" s="346">
        <v>-55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1701067</v>
      </c>
      <c r="AN61" s="349">
        <v>320196</v>
      </c>
      <c r="AO61" s="350">
        <v>1.6</v>
      </c>
      <c r="AP61" s="351">
        <v>191927</v>
      </c>
      <c r="AQ61" s="352">
        <v>0.8</v>
      </c>
      <c r="AR61" s="338">
        <v>0.8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486872</v>
      </c>
      <c r="AN62" s="342">
        <v>92239</v>
      </c>
      <c r="AO62" s="343">
        <v>-3.8</v>
      </c>
      <c r="AP62" s="344">
        <v>96523</v>
      </c>
      <c r="AQ62" s="345">
        <v>6.2</v>
      </c>
      <c r="AR62" s="346">
        <v>-10</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x2feKM1z8Adn5mQG/i06LTaB7AYIM7fFsdJEe8VEsLDBBuWNtO92p9dOil3jONZongwRchM8a7Ssjvx5w9hcg==" saltValue="c1PtDzZZKHNl5cpzOlUl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6" zoomScale="85" zoomScaleNormal="85" zoomScaleSheetLayoutView="55" workbookViewId="0">
      <selection activeCell="AE59" sqref="AE59"/>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570</v>
      </c>
    </row>
    <row r="120" spans="125:125" ht="13.5" hidden="1" customHeight="1" x14ac:dyDescent="0.15"/>
    <row r="121" spans="125:125" ht="13.5" hidden="1" customHeight="1" x14ac:dyDescent="0.15">
      <c r="DU121" s="259"/>
    </row>
  </sheetData>
  <sheetProtection algorithmName="SHA-512" hashValue="1mbLX4Umn929cYB+eCyHqVZcSoJuBBONFfDKae/aO7RVQQ6MxW/aQc7Kp8Sm9PUDESr/wVSoanSBgcGWRXRoIw==" saltValue="yNMS2+m/Y4jnEpQwaDQQi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571</v>
      </c>
    </row>
  </sheetData>
  <sheetProtection algorithmName="SHA-512" hashValue="ZCE9j5ylth/1tsRBhJ21uGrssVVMFky1x0IA3iU8wr9ljRLSkASPlXipiL0QvxQBPx3z9hJczoBg8RS1701o2g==" saltValue="aDfeBjXFlgrMECa+2kp3p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4"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39" t="s">
        <v>3</v>
      </c>
      <c r="D47" s="1139"/>
      <c r="E47" s="1140"/>
      <c r="F47" s="11">
        <v>14.54</v>
      </c>
      <c r="G47" s="12">
        <v>14.78</v>
      </c>
      <c r="H47" s="12">
        <v>16.34</v>
      </c>
      <c r="I47" s="12">
        <v>15.49</v>
      </c>
      <c r="J47" s="13">
        <v>13.66</v>
      </c>
    </row>
    <row r="48" spans="2:10" ht="57.75" customHeight="1" x14ac:dyDescent="0.15">
      <c r="B48" s="14"/>
      <c r="C48" s="1141" t="s">
        <v>4</v>
      </c>
      <c r="D48" s="1141"/>
      <c r="E48" s="1142"/>
      <c r="F48" s="15">
        <v>7.72</v>
      </c>
      <c r="G48" s="16">
        <v>8.6199999999999992</v>
      </c>
      <c r="H48" s="16">
        <v>14.81</v>
      </c>
      <c r="I48" s="16">
        <v>12.58</v>
      </c>
      <c r="J48" s="17">
        <v>14.44</v>
      </c>
    </row>
    <row r="49" spans="2:10" ht="57.75" customHeight="1" thickBot="1" x14ac:dyDescent="0.2">
      <c r="B49" s="18"/>
      <c r="C49" s="1143" t="s">
        <v>5</v>
      </c>
      <c r="D49" s="1143"/>
      <c r="E49" s="1144"/>
      <c r="F49" s="19">
        <v>0.02</v>
      </c>
      <c r="G49" s="20">
        <v>0.78</v>
      </c>
      <c r="H49" s="20">
        <v>9.2799999999999994</v>
      </c>
      <c r="I49" s="20" t="s">
        <v>577</v>
      </c>
      <c r="J49" s="21" t="s">
        <v>578</v>
      </c>
    </row>
    <row r="50" spans="2:10" x14ac:dyDescent="0.15"/>
  </sheetData>
  <sheetProtection algorithmName="SHA-512" hashValue="mBXm1MRLu24uGcaKy3f/88kbUIWEZsiw08D9n34oUlRsiG7k4aWghKr9/KAREFSDzEkoT/mqXMi24U+w1oAhLA==" saltValue="1r61D/K+DvnyW75QVxFe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2024-03-11T09:21:10Z</cp:lastPrinted>
  <dcterms:created xsi:type="dcterms:W3CDTF">2024-02-04T23:45:00Z</dcterms:created>
  <dcterms:modified xsi:type="dcterms:W3CDTF">2025-02-12T08:17:03Z</dcterms:modified>
  <cp:category/>
</cp:coreProperties>
</file>