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ile\desktop\kamada-dan\デスクトップ\"/>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AM35" i="10"/>
  <c r="C35" i="10"/>
  <c r="CO34" i="10"/>
  <c r="BW34" i="10"/>
  <c r="BW35"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<sst xmlns="http://schemas.openxmlformats.org/spreadsheetml/2006/main" count="1077" uniqueCount="580">
  <si>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</si>
  <si>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</si>
  <si>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</si>
  <si>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</si>
  <si>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</si>
  <si>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</si>
  <si>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</si>
  <si>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</si>
  <si>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</si>
  <si>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</si>
  <si>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</si>
  <si>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</si>
  <si>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</si>
  <si>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</si>
  <si>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</si>
  <si>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</si>
  <si>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</si>
  <si>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</si>
  <si>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</si>
  <si>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</si>
  <si>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</si>
  <si>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</si>
  <si>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</si>
  <si>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</si>
  <si>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</si>
  <si>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</si>
  <si>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</si>
  <si>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</si>
  <si>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</si>
  <si>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</si>
  <si>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</si>
  <si>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</si>
  <si>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</si>
  <si>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</si>
  <si>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</si>
  <si>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</si>
  <si>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</si>
  <si>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</si>
  <si>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</si>
  <si>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</si>
  <si>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</si>
  <si>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</si>
  <si>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</si>
  <si>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</si>
  <si>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</si>
  <si>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</si>
  <si>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</si>
  <si>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</si>
  <si>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</si>
  <si>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</si>
  <si>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</si>
  <si>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</si>
  <si>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</si>
  <si>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</si>
  <si>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</si>
  <si>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</si>
  <si>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</si>
  <si>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</si>
  <si>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</si>
  <si>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</si>
  <si>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</si>
  <si>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</si>
  <si>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</si>
  <si>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</si>
  <si>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</si>
  <si>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</si>
  <si>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</si>
  <si>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</si>
  <si>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</si>
  <si>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</si>
  <si>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</si>
  <si>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</si>
  <si>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</si>
  <si>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</si>
  <si>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</si>
  <si>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</si>
  <si>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</si>
  <si>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</si>
  <si>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</si>
  <si>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</si>
  <si>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</si>
  <si>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</si>
  <si>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</si>
  <si>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</si>
  <si>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</si>
  <si>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</si>
  <si>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</si>
  <si>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</si>
  <si>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</si>
  <si>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</si>
  <si>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</si>
  <si>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</si>
  <si>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</si>
  <si>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</si>
  <si>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</si>
  <si>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</si>
  <si>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</si>
  <si>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</si>
  <si>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</si>
  <si>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</si>
  <si>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</si>
  <si>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</si>
  <si>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</si>
  <si>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</si>
  <si>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</si>
  <si>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</si>
  <si>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</si>
  <si>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</si>
  <si>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</si>
  <si>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</si>
  <si>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</si>
  <si>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</si>
  <si>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</si>
  <si>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</si>
  <si>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</si>
  <si>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</si>
  <si>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</si>
  <si>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</si>
  <si>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</si>
  <si>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</si>
  <si>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</si>
  <si>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</si>
  <si>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</si>
  <si>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</si>
  <si>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</si>
  <si>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</si>
  <si>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</si>
  <si>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</si>
  <si>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</si>
  <si>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</si>
  <si>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</si>
  <si>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</si>
  <si>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</si>
  <si>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</si>
  <si>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</si>
  <si>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</si>
  <si>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</si>
  <si>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</si>
  <si>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</si>
  <si>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</si>
  <si>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</si>
  <si>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</si>
  <si>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</si>
  <si>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</si>
  <si>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</si>
  <si>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</si>
  <si>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</si>
  <si>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</si>
  <si>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</si>
  <si>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</si>
  <si>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</si>
  <si>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</si>
  <si>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</si>
  <si>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</si>
  <si>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</si>
  <si>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</si>
  <si>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</si>
  <si>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</si>
  <si>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</si>
  <si>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</si>
  <si>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</si>
  <si>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</si>
  <si>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</si>
  <si>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</si>
  <si>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</si>
  <si>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</si>
  <si>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</si>
  <si>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</si>
  <si>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</si>
  <si>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</si>
  <si>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</si>
  <si>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</si>
  <si>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</si>
  <si>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</si>
  <si>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</si>
  <si>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</si>
  <si>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</si>
  <si>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</si>
  <si>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</si>
  <si>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</si>
  <si>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</si>
  <si>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</si>
  <si>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</si>
  <si>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</si>
  <si>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</si>
  <si>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</si>
  <si>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</si>
  <si>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</si>
  <si>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</si>
  <si>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</si>
  <si>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</si>
  <si>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</si>
  <si>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</si>
  <si>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</si>
  <si>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</si>
  <si>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</si>
  <si>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</si>
  <si>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</si>
  <si>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</si>
  <si>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</si>
  <si>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</si>
  <si>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</si>
  <si>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</si>
  <si>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</si>
  <si>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</si>
  <si>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</si>
  <si>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</si>
  <si>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</si>
  <si>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</si>
  <si>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</si>
  <si>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</si>
  <si>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</si>
  <si>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</si>
  <si>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</si>
  <si>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</si>
  <si>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</si>
  <si>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</si>
  <si>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</si>
  <si>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</si>
  <si>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</si>
  <si>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北海道鹿追町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</si>
  <si>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</si>
  <si>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</si>
  <si>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</si>
  <si>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</si>
  <si>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</si>
  <si>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</si>
  <si>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</si>
  <si>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</si>
  <si>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</si>
  <si>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</si>
  <si>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</si>
  <si>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</si>
  <si>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</si>
  <si>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</si>
  <si>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</si>
  <si>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</si>
  <si>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</si>
  <si>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</si>
  <si>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</si>
  <si>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</si>
  <si>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</si>
  <si>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</si>
  <si>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</si>
  <si>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</si>
  <si>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</si>
  <si>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</si>
  <si>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</si>
  <si>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</si>
  <si>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</si>
  <si>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</si>
  <si>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</si>
  <si>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</si>
  <si>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</si>
  <si>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</si>
  <si>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</si>
  <si>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</si>
  <si>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</si>
  <si>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</si>
  <si>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</si>
  <si>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</si>
  <si>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</si>
  <si>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</si>
  <si>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</si>
  <si>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</si>
  <si>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</si>
  <si>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</si>
  <si>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</si>
  <si>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</si>
  <si>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</si>
  <si>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</si>
  <si>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</si>
  <si>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</si>
  <si>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</si>
  <si>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</si>
  <si>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</si>
  <si>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</si>
  <si>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</si>
  <si>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</si>
  <si>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</si>
  <si>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</si>
  <si>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</si>
  <si>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</si>
  <si>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</si>
  <si>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</si>
  <si>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</si>
  <si>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</si>
  <si>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</si>
  <si>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</si>
  <si>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</si>
  <si>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</si>
  <si>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</si>
  <si>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</si>
  <si>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</si>
  <si>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</si>
  <si>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</si>
  <si>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</si>
  <si>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</si>
  <si>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</si>
  <si>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</si>
  <si>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</si>
  <si>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</si>
  <si>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</si>
  <si>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</si>
  <si>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</si>
  <si>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</si>
  <si>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</si>
  <si>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</si>
  <si>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</si>
  <si>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</si>
  <si>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</si>
  <si>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</si>
  <si>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</si>
  <si>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</si>
  <si>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</si>
  <si>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</si>
  <si>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</si>
  <si>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</si>
  <si>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</si>
  <si>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</si>
  <si>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</si>
  <si>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</si>
  <si>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</si>
  <si>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</si>
  <si>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</si>
  <si>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</si>
  <si>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</si>
  <si>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</si>
  <si>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</si>
  <si>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</si>
  <si>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</si>
  <si>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</si>
  <si>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</si>
  <si>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</si>
  <si>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</si>
  <si>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</si>
  <si>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</si>
  <si>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</si>
  <si>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</si>
  <si>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</si>
  <si>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</si>
  <si>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</si>
  <si>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</si>
  <si>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</si>
  <si>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</si>
  <si>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</si>
  <si>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</si>
  <si>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</si>
  <si>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</si>
  <si>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</si>
  <si>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</si>
  <si>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</si>
  <si>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</si>
  <si>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</si>
  <si>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</si>
  <si>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</si>
  <si>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</si>
  <si>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</si>
  <si>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</si>
  <si>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</si>
  <si>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</si>
  <si>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</si>
  <si>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</si>
  <si>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</si>
  <si>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</si>
  <si>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</si>
  <si>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</si>
  <si>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</si>
  <si>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</si>
  <si>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</si>
  <si>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</si>
  <si>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</si>
  <si>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北海道鹿追町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</si>
  <si>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</si>
  <si>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</si>
  <si>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</si>
  <si>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</si>
  <si>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</si>
  <si>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</si>
  <si>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</si>
  <si>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</si>
  <si>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</si>
  <si>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</si>
  <si>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</si>
  <si>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</si>
  <si>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</si>
  <si>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</si>
  <si>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</si>
  <si>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</si>
  <si>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</si>
  <si>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</si>
  <si>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</si>
  <si>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</si>
  <si>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</si>
  <si>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</si>
  <si>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</si>
  <si>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</si>
  <si>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</si>
  <si>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</si>
  <si>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</si>
  <si>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</si>
  <si>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</si>
  <si>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</si>
  <si>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</si>
  <si>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</si>
  <si>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</si>
  <si>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</si>
  <si>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</si>
  <si>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</si>
  <si>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</si>
  <si>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</si>
  <si>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</si>
  <si>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</si>
  <si>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</si>
  <si>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</si>
  <si>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</si>
  <si>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</si>
  <si>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</si>
  <si>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</si>
  <si>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</si>
  <si>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</si>
  <si>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</si>
  <si>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</si>
  <si>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</si>
  <si>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</si>
  <si>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</si>
  <si>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</si>
  <si>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</si>
  <si>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</si>
  <si>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</si>
  <si>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</si>
  <si>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</si>
  <si>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</si>
  <si>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</si>
  <si>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</si>
  <si>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</si>
  <si>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</si>
  <si>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</si>
  <si>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</si>
  <si>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</si>
  <si>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</si>
  <si>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</si>
  <si>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</si>
  <si>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</si>
  <si>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</si>
  <si>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</si>
  <si>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</si>
  <si>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</si>
  <si>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</si>
  <si>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</si>
  <si>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</si>
  <si>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</si>
  <si>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</si>
  <si>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</si>
  <si>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</si>
  <si>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</si>
  <si>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</si>
  <si>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</si>
  <si>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</si>
  <si>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</si>
  <si>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</si>
  <si>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</si>
  <si>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</si>
  <si>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</si>
  <si>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</si>
  <si>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</si>
  <si>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</si>
  <si>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</si>
  <si>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</si>
  <si>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</si>
  <si>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</si>
  <si>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</si>
  <si>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</si>
  <si>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</si>
  <si>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</si>
  <si>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</si>
  <si>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</si>
  <si>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</si>
  <si>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</si>
  <si>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</si>
  <si>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</si>
  <si>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</si>
  <si>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</si>
  <si>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</si>
  <si>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</si>
  <si>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</si>
  <si>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</si>
  <si>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</si>
  <si>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</si>
  <si>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</si>
  <si>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</si>
  <si>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</si>
  <si>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</si>
  <si>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</si>
  <si>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</si>
  <si>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</si>
  <si>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</si>
  <si>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</si>
  <si>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</si>
  <si>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</si>
  <si>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</si>
  <si>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</si>
  <si>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</si>
  <si>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</si>
  <si>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</si>
  <si>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</si>
  <si>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</si>
  <si>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</si>
  <si>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</si>
  <si>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</si>
  <si>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</si>
  <si>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</si>
  <si>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</si>
  <si>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</si>
  <si>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</si>
  <si>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</si>
  <si>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</si>
  <si>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</si>
  <si>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</si>
  <si>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</si>
  <si>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</si>
  <si>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</si>
  <si>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</si>
  <si>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</si>
  <si>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</si>
  <si>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</si>
  <si>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</si>
  <si>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</si>
  <si>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</si>
  <si>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</si>
  <si>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</si>
  <si>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</si>
  <si>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</si>
  <si>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</si>
  <si>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</si>
  <si>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</si>
  <si>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</si>
  <si>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</si>
  <si>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</si>
  <si>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</si>
  <si>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</si>
  <si>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</si>
  <si>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</si>
  <si>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</si>
  <si>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</si>
  <si>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</si>
  <si>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</si>
  <si>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</si>
  <si>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</si>
  <si>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</si>
  <si>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</si>
  <si>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</si>
  <si>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</si>
  <si>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</si>
  <si>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</si>
  <si>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</si>
  <si>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</si>
  <si>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</si>
  <si>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</si>
  <si>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</si>
  <si>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1.45</t>
  </si>
  <si>
    <t>▲ 0.60</t>
  </si>
  <si>
    <t>一般会計</t>
  </si>
  <si>
    <t>国民健康保険病院事業会計</t>
  </si>
  <si>
    <t>介護保険特別会計</t>
  </si>
  <si>
    <t>下水道特別会計</t>
  </si>
  <si>
    <t>簡易水道特別会計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</si>
  <si>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</si>
  <si>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</si>
  <si>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</si>
  <si>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</si>
  <si>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</si>
  <si>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</si>
  <si>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</si>
  <si>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</si>
  <si>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</si>
  <si>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</si>
  <si>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</si>
  <si>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十勝圏複合事務組合</t>
    <rPh sb="0" eb="2">
      <t>トカチ</t>
    </rPh>
    <rPh sb="2" eb="3">
      <t>ケン</t>
    </rPh>
    <rPh sb="3" eb="7">
      <t>フクゴウジム</t>
    </rPh>
    <rPh sb="7" eb="9">
      <t>クミアイ</t>
    </rPh>
    <phoneticPr fontId="2"/>
  </si>
  <si>
    <t>とかち広域消防事務組合</t>
    <rPh sb="3" eb="5">
      <t>コウイキ</t>
    </rPh>
    <rPh sb="5" eb="7">
      <t>ショウボウ</t>
    </rPh>
    <rPh sb="7" eb="11">
      <t>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</si>
</sst>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A345-4EB3-8FEB-FABDFE6416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362218</c:v>
                </c:pt>
                <c:pt idx="1">
                  <c:v>669368</c:v>
                </c:pt>
                <c:pt idx="2">
                  <c:v>216953</c:v>
                </c:pt>
                <c:pt idx="3">
                  <c:v>210590</c:v>
                </c:pt>
                <c:pt idx="4">
                  <c:v>141851</c:v>
                </c:pt>
              </c:numCache>
            </c:numRef>
          </c:val>
          <c:smooth val="0"/>
          <c:extLst>
            <c:ext xmlns:c16="http://schemas.microsoft.com/office/drawing/2014/chart" uri="{C3380CC4-5D6E-409C-BE32-E72D297353CC}">
              <c16:uniqueId val="{00000001-A345-4EB3-8FEB-FABDFE6416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7.72</c:v>
                </c:pt>
                <c:pt idx="1">
                  <c:v>8.6199999999999992</c:v>
                </c:pt>
                <c:pt idx="2">
                  <c:v>14.81</c:v>
                </c:pt>
                <c:pt idx="3">
                  <c:v>12.58</c:v>
                </c:pt>
                <c:pt idx="4">
                  <c:v>14.44</c:v>
                </c:pt>
              </c:numCache>
            </c:numRef>
          </c:val>
          <c:extLst>
            <c:ext xmlns:c16="http://schemas.microsoft.com/office/drawing/2014/chart" uri="{C3380CC4-5D6E-409C-BE32-E72D297353CC}">
              <c16:uniqueId val="{00000000-B18F-4B7B-9BA5-147EDA5E7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14.54</c:v>
                </c:pt>
                <c:pt idx="1">
                  <c:v>14.78</c:v>
                </c:pt>
                <c:pt idx="2">
                  <c:v>16.34</c:v>
                </c:pt>
                <c:pt idx="3">
                  <c:v>15.49</c:v>
                </c:pt>
                <c:pt idx="4">
                  <c:v>13.66</c:v>
                </c:pt>
              </c:numCache>
            </c:numRef>
          </c:val>
          <c:extLst>
            <c:ext xmlns:c16="http://schemas.microsoft.com/office/drawing/2014/chart" uri="{C3380CC4-5D6E-409C-BE32-E72D297353CC}">
              <c16:uniqueId val="{00000001-B18F-4B7B-9BA5-147EDA5E70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0.78</c:v>
                </c:pt>
                <c:pt idx="2">
                  <c:v>9.2799999999999994</c:v>
                </c:pt>
                <c:pt idx="3">
                  <c:v>-1.45</c:v>
                </c:pt>
                <c:pt idx="4">
                  <c:v>-0.6</c:v>
                </c:pt>
              </c:numCache>
            </c:numRef>
          </c:val>
          <c:smooth val="0"/>
          <c:extLst>
            <c:ext xmlns:c16="http://schemas.microsoft.com/office/drawing/2014/chart" uri="{C3380CC4-5D6E-409C-BE32-E72D297353CC}">
              <c16:uniqueId val="{00000002-B18F-4B7B-9BA5-147EDA5E70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20-453D-8C89-D5F4CF5D4E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20-453D-8C89-D5F4CF5D4E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20-453D-8C89-D5F4CF5D4E7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8820-453D-8C89-D5F4CF5D4E7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0.17</c:v>
                </c:pt>
                <c:pt idx="4">
                  <c:v>#N/A</c:v>
                </c:pt>
                <c:pt idx="5">
                  <c:v>0.23</c:v>
                </c:pt>
                <c:pt idx="6">
                  <c:v>#N/A</c:v>
                </c:pt>
                <c:pt idx="7">
                  <c:v>0.13</c:v>
                </c:pt>
                <c:pt idx="8">
                  <c:v>#N/A</c:v>
                </c:pt>
                <c:pt idx="9">
                  <c:v>0</c:v>
                </c:pt>
              </c:numCache>
            </c:numRef>
          </c:val>
          <c:extLst>
            <c:ext xmlns:c16="http://schemas.microsoft.com/office/drawing/2014/chart" uri="{C3380CC4-5D6E-409C-BE32-E72D297353CC}">
              <c16:uniqueId val="{00000004-8820-453D-8C89-D5F4CF5D4E7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0.08</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5-8820-453D-8C89-D5F4CF5D4E74}"/>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0.13</c:v>
                </c:pt>
                <c:pt idx="4">
                  <c:v>#N/A</c:v>
                </c:pt>
                <c:pt idx="5">
                  <c:v>0.15</c:v>
                </c:pt>
                <c:pt idx="6">
                  <c:v>#N/A</c:v>
                </c:pt>
                <c:pt idx="7">
                  <c:v>0.08</c:v>
                </c:pt>
                <c:pt idx="8">
                  <c:v>#N/A</c:v>
                </c:pt>
                <c:pt idx="9">
                  <c:v>0.11</c:v>
                </c:pt>
              </c:numCache>
            </c:numRef>
          </c:val>
          <c:extLst>
            <c:ext xmlns:c16="http://schemas.microsoft.com/office/drawing/2014/chart" uri="{C3380CC4-5D6E-409C-BE32-E72D297353CC}">
              <c16:uniqueId val="{00000006-8820-453D-8C89-D5F4CF5D4E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0.28000000000000003</c:v>
                </c:pt>
                <c:pt idx="2">
                  <c:v>#N/A</c:v>
                </c:pt>
                <c:pt idx="3">
                  <c:v>0.04</c:v>
                </c:pt>
                <c:pt idx="4">
                  <c:v>#N/A</c:v>
                </c:pt>
                <c:pt idx="5">
                  <c:v>0.06</c:v>
                </c:pt>
                <c:pt idx="6">
                  <c:v>#N/A</c:v>
                </c:pt>
                <c:pt idx="7">
                  <c:v>0.33</c:v>
                </c:pt>
                <c:pt idx="8">
                  <c:v>#N/A</c:v>
                </c:pt>
                <c:pt idx="9">
                  <c:v>0.52</c:v>
                </c:pt>
              </c:numCache>
            </c:numRef>
          </c:val>
          <c:extLst>
            <c:ext xmlns:c16="http://schemas.microsoft.com/office/drawing/2014/chart" uri="{C3380CC4-5D6E-409C-BE32-E72D297353CC}">
              <c16:uniqueId val="{00000007-8820-453D-8C89-D5F4CF5D4E74}"/>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9.32</c:v>
                </c:pt>
                <c:pt idx="2">
                  <c:v>#N/A</c:v>
                </c:pt>
                <c:pt idx="3">
                  <c:v>10.42</c:v>
                </c:pt>
                <c:pt idx="4">
                  <c:v>#N/A</c:v>
                </c:pt>
                <c:pt idx="5">
                  <c:v>8.81</c:v>
                </c:pt>
                <c:pt idx="6">
                  <c:v>#N/A</c:v>
                </c:pt>
                <c:pt idx="7">
                  <c:v>8.0399999999999991</c:v>
                </c:pt>
                <c:pt idx="8">
                  <c:v>#N/A</c:v>
                </c:pt>
                <c:pt idx="9">
                  <c:v>8.02</c:v>
                </c:pt>
              </c:numCache>
            </c:numRef>
          </c:val>
          <c:extLst>
            <c:ext xmlns:c16="http://schemas.microsoft.com/office/drawing/2014/chart" uri="{C3380CC4-5D6E-409C-BE32-E72D297353CC}">
              <c16:uniqueId val="{00000008-8820-453D-8C89-D5F4CF5D4E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7.71</c:v>
                </c:pt>
                <c:pt idx="2">
                  <c:v>#N/A</c:v>
                </c:pt>
                <c:pt idx="3">
                  <c:v>8.61</c:v>
                </c:pt>
                <c:pt idx="4">
                  <c:v>#N/A</c:v>
                </c:pt>
                <c:pt idx="5">
                  <c:v>14.81</c:v>
                </c:pt>
                <c:pt idx="6">
                  <c:v>#N/A</c:v>
                </c:pt>
                <c:pt idx="7">
                  <c:v>12.58</c:v>
                </c:pt>
                <c:pt idx="8">
                  <c:v>#N/A</c:v>
                </c:pt>
                <c:pt idx="9">
                  <c:v>14.44</c:v>
                </c:pt>
              </c:numCache>
            </c:numRef>
          </c:val>
          <c:extLst>
            <c:ext xmlns:c16="http://schemas.microsoft.com/office/drawing/2014/chart" uri="{C3380CC4-5D6E-409C-BE32-E72D297353CC}">
              <c16:uniqueId val="{00000009-8820-453D-8C89-D5F4CF5D4E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681</c:v>
                </c:pt>
                <c:pt idx="5">
                  <c:v>622</c:v>
                </c:pt>
                <c:pt idx="8">
                  <c:v>749</c:v>
                </c:pt>
                <c:pt idx="11">
                  <c:v>761</c:v>
                </c:pt>
                <c:pt idx="14">
                  <c:v>758</c:v>
                </c:pt>
              </c:numCache>
            </c:numRef>
          </c:val>
          <c:extLst>
            <c:ext xmlns:c16="http://schemas.microsoft.com/office/drawing/2014/chart" uri="{C3380CC4-5D6E-409C-BE32-E72D297353CC}">
              <c16:uniqueId val="{00000000-0627-4759-9CF6-5792FF4201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27-4759-9CF6-5792FF4201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14</c:v>
                </c:pt>
                <c:pt idx="6">
                  <c:v>12</c:v>
                </c:pt>
                <c:pt idx="9">
                  <c:v>15</c:v>
                </c:pt>
                <c:pt idx="12">
                  <c:v>17</c:v>
                </c:pt>
              </c:numCache>
            </c:numRef>
          </c:val>
          <c:extLst>
            <c:ext xmlns:c16="http://schemas.microsoft.com/office/drawing/2014/chart" uri="{C3380CC4-5D6E-409C-BE32-E72D297353CC}">
              <c16:uniqueId val="{00000002-0627-4759-9CF6-5792FF4201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1</c:v>
                </c:pt>
                <c:pt idx="9">
                  <c:v>2</c:v>
                </c:pt>
                <c:pt idx="12">
                  <c:v>2</c:v>
                </c:pt>
              </c:numCache>
            </c:numRef>
          </c:val>
          <c:extLst>
            <c:ext xmlns:c16="http://schemas.microsoft.com/office/drawing/2014/chart" uri="{C3380CC4-5D6E-409C-BE32-E72D297353CC}">
              <c16:uniqueId val="{00000003-0627-4759-9CF6-5792FF4201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193</c:v>
                </c:pt>
                <c:pt idx="3">
                  <c:v>170</c:v>
                </c:pt>
                <c:pt idx="6">
                  <c:v>170</c:v>
                </c:pt>
                <c:pt idx="9">
                  <c:v>155</c:v>
                </c:pt>
                <c:pt idx="12">
                  <c:v>171</c:v>
                </c:pt>
              </c:numCache>
            </c:numRef>
          </c:val>
          <c:extLst>
            <c:ext xmlns:c16="http://schemas.microsoft.com/office/drawing/2014/chart" uri="{C3380CC4-5D6E-409C-BE32-E72D297353CC}">
              <c16:uniqueId val="{00000004-0627-4759-9CF6-5792FF4201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27-4759-9CF6-5792FF4201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27-4759-9CF6-5792FF4201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832</c:v>
                </c:pt>
                <c:pt idx="3">
                  <c:v>776</c:v>
                </c:pt>
                <c:pt idx="6">
                  <c:v>862</c:v>
                </c:pt>
                <c:pt idx="9">
                  <c:v>913</c:v>
                </c:pt>
                <c:pt idx="12">
                  <c:v>909</c:v>
                </c:pt>
              </c:numCache>
            </c:numRef>
          </c:val>
          <c:extLst>
            <c:ext xmlns:c16="http://schemas.microsoft.com/office/drawing/2014/chart" uri="{C3380CC4-5D6E-409C-BE32-E72D297353CC}">
              <c16:uniqueId val="{00000007-0627-4759-9CF6-5792FF4201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354</c:v>
                </c:pt>
                <c:pt idx="2">
                  <c:v>#N/A</c:v>
                </c:pt>
                <c:pt idx="3">
                  <c:v>#N/A</c:v>
                </c:pt>
                <c:pt idx="4">
                  <c:v>338</c:v>
                </c:pt>
                <c:pt idx="5">
                  <c:v>#N/A</c:v>
                </c:pt>
                <c:pt idx="6">
                  <c:v>#N/A</c:v>
                </c:pt>
                <c:pt idx="7">
                  <c:v>296</c:v>
                </c:pt>
                <c:pt idx="8">
                  <c:v>#N/A</c:v>
                </c:pt>
                <c:pt idx="9">
                  <c:v>#N/A</c:v>
                </c:pt>
                <c:pt idx="10">
                  <c:v>324</c:v>
                </c:pt>
                <c:pt idx="11">
                  <c:v>#N/A</c:v>
                </c:pt>
                <c:pt idx="12">
                  <c:v>#N/A</c:v>
                </c:pt>
                <c:pt idx="13">
                  <c:v>341</c:v>
                </c:pt>
                <c:pt idx="14">
                  <c:v>#N/A</c:v>
                </c:pt>
              </c:numCache>
            </c:numRef>
          </c:val>
          <c:smooth val="0"/>
          <c:extLst>
            <c:ext xmlns:c16="http://schemas.microsoft.com/office/drawing/2014/chart" uri="{C3380CC4-5D6E-409C-BE32-E72D297353CC}">
              <c16:uniqueId val="{00000008-0627-4759-9CF6-5792FF4201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6389</c:v>
                </c:pt>
                <c:pt idx="5">
                  <c:v>6830</c:v>
                </c:pt>
                <c:pt idx="8">
                  <c:v>6567</c:v>
                </c:pt>
                <c:pt idx="11">
                  <c:v>6178</c:v>
                </c:pt>
                <c:pt idx="14">
                  <c:v>5777</c:v>
                </c:pt>
              </c:numCache>
            </c:numRef>
          </c:val>
          <c:extLst>
            <c:ext xmlns:c16="http://schemas.microsoft.com/office/drawing/2014/chart" uri="{C3380CC4-5D6E-409C-BE32-E72D297353CC}">
              <c16:uniqueId val="{00000000-4105-40D8-91E4-2A96E1EBC3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c:v>
                </c:pt>
                <c:pt idx="5">
                  <c:v>52</c:v>
                </c:pt>
                <c:pt idx="8">
                  <c:v>345</c:v>
                </c:pt>
                <c:pt idx="11">
                  <c:v>285</c:v>
                </c:pt>
                <c:pt idx="14">
                  <c:v>224</c:v>
                </c:pt>
              </c:numCache>
            </c:numRef>
          </c:val>
          <c:extLst>
            <c:ext xmlns:c16="http://schemas.microsoft.com/office/drawing/2014/chart" uri="{C3380CC4-5D6E-409C-BE32-E72D297353CC}">
              <c16:uniqueId val="{00000001-4105-40D8-91E4-2A96E1EBC3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3980</c:v>
                </c:pt>
                <c:pt idx="5">
                  <c:v>3441</c:v>
                </c:pt>
                <c:pt idx="8">
                  <c:v>3252</c:v>
                </c:pt>
                <c:pt idx="11">
                  <c:v>3680</c:v>
                </c:pt>
                <c:pt idx="14">
                  <c:v>3728</c:v>
                </c:pt>
              </c:numCache>
            </c:numRef>
          </c:val>
          <c:extLst>
            <c:ext xmlns:c16="http://schemas.microsoft.com/office/drawing/2014/chart" uri="{C3380CC4-5D6E-409C-BE32-E72D297353CC}">
              <c16:uniqueId val="{00000002-4105-40D8-91E4-2A96E1EBC3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05-40D8-91E4-2A96E1EBC3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05-40D8-91E4-2A96E1EBC3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05-40D8-91E4-2A96E1EBC3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992</c:v>
                </c:pt>
                <c:pt idx="3">
                  <c:v>980</c:v>
                </c:pt>
                <c:pt idx="6">
                  <c:v>1008</c:v>
                </c:pt>
                <c:pt idx="9">
                  <c:v>942</c:v>
                </c:pt>
                <c:pt idx="12">
                  <c:v>915</c:v>
                </c:pt>
              </c:numCache>
            </c:numRef>
          </c:val>
          <c:extLst>
            <c:ext xmlns:c16="http://schemas.microsoft.com/office/drawing/2014/chart" uri="{C3380CC4-5D6E-409C-BE32-E72D297353CC}">
              <c16:uniqueId val="{00000006-4105-40D8-91E4-2A96E1EBC3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10</c:v>
                </c:pt>
                <c:pt idx="6">
                  <c:v>8</c:v>
                </c:pt>
                <c:pt idx="9">
                  <c:v>11</c:v>
                </c:pt>
                <c:pt idx="12">
                  <c:v>8</c:v>
                </c:pt>
              </c:numCache>
            </c:numRef>
          </c:val>
          <c:extLst>
            <c:ext xmlns:c16="http://schemas.microsoft.com/office/drawing/2014/chart" uri="{C3380CC4-5D6E-409C-BE32-E72D297353CC}">
              <c16:uniqueId val="{00000007-4105-40D8-91E4-2A96E1EBC3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1577</c:v>
                </c:pt>
                <c:pt idx="3">
                  <c:v>1446</c:v>
                </c:pt>
                <c:pt idx="6">
                  <c:v>1362</c:v>
                </c:pt>
                <c:pt idx="9">
                  <c:v>1254</c:v>
                </c:pt>
                <c:pt idx="12">
                  <c:v>1219</c:v>
                </c:pt>
              </c:numCache>
            </c:numRef>
          </c:val>
          <c:extLst>
            <c:ext xmlns:c16="http://schemas.microsoft.com/office/drawing/2014/chart" uri="{C3380CC4-5D6E-409C-BE32-E72D297353CC}">
              <c16:uniqueId val="{00000008-4105-40D8-91E4-2A96E1EBC3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05-40D8-91E4-2A96E1EBC3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7356</c:v>
                </c:pt>
                <c:pt idx="3">
                  <c:v>7969</c:v>
                </c:pt>
                <c:pt idx="6">
                  <c:v>7583</c:v>
                </c:pt>
                <c:pt idx="9">
                  <c:v>7040</c:v>
                </c:pt>
                <c:pt idx="12">
                  <c:v>6436</c:v>
                </c:pt>
              </c:numCache>
            </c:numRef>
          </c:val>
          <c:extLst>
            <c:ext xmlns:c16="http://schemas.microsoft.com/office/drawing/2014/chart" uri="{C3380CC4-5D6E-409C-BE32-E72D297353CC}">
              <c16:uniqueId val="{0000000A-4105-40D8-91E4-2A96E1EBC3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81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05-40D8-91E4-2A96E1EBC3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655</c:v>
                </c:pt>
                <c:pt idx="1">
                  <c:v>655</c:v>
                </c:pt>
                <c:pt idx="2">
                  <c:v>565</c:v>
                </c:pt>
              </c:numCache>
            </c:numRef>
          </c:val>
          <c:extLst>
            <c:ext xmlns:c16="http://schemas.microsoft.com/office/drawing/2014/chart" uri="{C3380CC4-5D6E-409C-BE32-E72D297353CC}">
              <c16:uniqueId val="{00000000-9C4C-4E9A-A47F-88B6359601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764</c:v>
                </c:pt>
                <c:pt idx="1">
                  <c:v>1034</c:v>
                </c:pt>
                <c:pt idx="2">
                  <c:v>1134</c:v>
                </c:pt>
              </c:numCache>
            </c:numRef>
          </c:val>
          <c:extLst>
            <c:ext xmlns:c16="http://schemas.microsoft.com/office/drawing/2014/chart" uri="{C3380CC4-5D6E-409C-BE32-E72D297353CC}">
              <c16:uniqueId val="{00000001-9C4C-4E9A-A47F-88B6359601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1808</c:v>
                </c:pt>
                <c:pt idx="1">
                  <c:v>1969</c:v>
                </c:pt>
                <c:pt idx="2">
                  <c:v>1994</c:v>
                </c:pt>
              </c:numCache>
            </c:numRef>
          </c:val>
          <c:extLst>
            <c:ext xmlns:c16="http://schemas.microsoft.com/office/drawing/2014/chart" uri="{C3380CC4-5D6E-409C-BE32-E72D297353CC}">
              <c16:uniqueId val="{00000002-9C4C-4E9A-A47F-88B6359601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実質公債費比率の分子に関してはほぼ横ばいで推移しているが、次年度以降の大型事業に係る影響等を考慮し、個々の事業の規模とタイミングを調整しながら数値の膨らみを抑制していく。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満期一括償還地方債を借入していないため積立していない。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行財政改革による充当可能特定歳入の増加に伴い将来負担比率の分子が減少した。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今後も大型事業が予定されており財源の確保及び償還バランスに留意しながら、地方債残高の増加抑制に努める。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減債基金積立による増。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各種基金目的に沿って、積立てを実施する予定。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環境保全センター基金：バイオガスプラント関連費用の財源費用の財源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鹿追高等学校支援基金：北海道鹿追高等学校への支援を図るため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環境保全センター基金や町づくり基金、ふるさと寄附金基金の積立てによる増。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環境保全センター基金：環境保全センターに関する費用として計画的に積立を行い、施設維持を図る。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ふるさと寄附金基金：鹿追町に共感を持った方々からの寄附金を積立し、計画的に子育て、高齢者、その他に関する事業に活用させていただく。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北海道市町村備荒資金組合へ納付の為、取り崩した。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今後も同額程度の残額となるよう努める。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決算剰余金積立による大幅な増加。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年度に地方債の償還のピークを迎えるため、計画的に積立てを行う予定。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5,144
5,052
402.88
8,205,392
7,598,928
597,357
4,136,813
6,436,481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ではあるが、税収の伸びに過度の期待が持てない状況のなか、人件費や物件費を始めとする歳出削減に努めるのはもちろん、受益者負担の見直しや確実な徴収による歳入確保など、財政基盤を強化するための取り組みを積極的に推進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年度発足した行財政改革推進本部を中心に職員一丸となり行財政改革に取り組んだ結果、令和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年度は経常収支比率が減少したが、燃料費や物価高騰の影響により、物件費・維持補修費等経常経費の支出が嵩んだことにより、令和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となった。今後も物価高騰の情勢が続くことが見込まれるが、経常経費削減に向け、継続して行財政改革に取り組み、町民サービスの向上と財政基盤の強化を図りながら、未来を見据えた安定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62</xdr:row>
      <xdr:rowOff>5842</xdr:rowOff>
    </xdr:to>
    <xdr:cxnSp macro="">
      <xdr:nvCxnSpPr>
        <xdr:cNvPr id="129" name="直線コネクタ 128"/>
        <xdr:cNvCxnSpPr/>
      </xdr:nvCxnSpPr>
      <xdr:spPr>
        <a:xfrm>
          <a:off x="4114800" y="1048613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27686</xdr:rowOff>
    </xdr:from>
    <xdr:to>
      <xdr:col>19</xdr:col>
      <xdr:colOff>133350</xdr:colOff>
      <xdr:row>61</xdr:row>
      <xdr:rowOff>109728</xdr:rowOff>
    </xdr:to>
    <xdr:cxnSp macro="">
      <xdr:nvCxnSpPr>
        <xdr:cNvPr id="132" name="直線コネクタ 131"/>
        <xdr:cNvCxnSpPr/>
      </xdr:nvCxnSpPr>
      <xdr:spPr>
        <a:xfrm flipV="1">
          <a:off x="3225800" y="104861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87884</xdr:rowOff>
    </xdr:to>
    <xdr:cxnSp macro="">
      <xdr:nvCxnSpPr>
        <xdr:cNvPr id="135" name="直線コネクタ 134"/>
        <xdr:cNvCxnSpPr/>
      </xdr:nvCxnSpPr>
      <xdr:spPr>
        <a:xfrm flipV="1">
          <a:off x="2336800" y="105681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87884</xdr:rowOff>
    </xdr:to>
    <xdr:cxnSp macro="">
      <xdr:nvCxnSpPr>
        <xdr:cNvPr id="138" name="直線コネクタ 137"/>
        <xdr:cNvCxnSpPr/>
      </xdr:nvCxnSpPr>
      <xdr:spPr>
        <a:xfrm>
          <a:off x="1447800" y="106116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0" name="楕円 149"/>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1" name="テキスト ボックス 150"/>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2" name="楕円 151"/>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3" name="テキスト ボックス 152"/>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4" name="楕円 153"/>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5" name="テキスト ボックス 154"/>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6" name="楕円 155"/>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7" name="テキスト ボックス 156"/>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については類似団体平均を上回っているが、主に人件費によるものでこども園や体育施設・美術館等、直営で行っている施設の存在や会計年度任用職員制度に伴う人件費増加が一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加えて、適正な定員管理や業務効率の向上等、取り組むべき項目も多いが、これらについて継続的に協議し、行政コスト削減に向けた努力を続ける。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66411</xdr:rowOff>
    </xdr:from>
    <xdr:to>
      <xdr:col>23</xdr:col>
      <xdr:colOff>133350</xdr:colOff>
      <xdr:row>87</xdr:row>
      <xdr:rowOff>38729</xdr:rowOff>
    </xdr:to>
    <xdr:cxnSp macro="">
      <xdr:nvCxnSpPr>
        <xdr:cNvPr id="190" name="直線コネクタ 189"/>
        <xdr:cNvCxnSpPr/>
      </xdr:nvCxnSpPr>
      <xdr:spPr>
        <a:xfrm>
          <a:off x="4114800" y="14811111"/>
          <a:ext cx="838200" cy="14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4976</xdr:rowOff>
    </xdr:from>
    <xdr:to>
      <xdr:col>19</xdr:col>
      <xdr:colOff>133350</xdr:colOff>
      <xdr:row>86</xdr:row>
      <xdr:rowOff>66411</xdr:rowOff>
    </xdr:to>
    <xdr:cxnSp macro="">
      <xdr:nvCxnSpPr>
        <xdr:cNvPr id="193" name="直線コネクタ 192"/>
        <xdr:cNvCxnSpPr/>
      </xdr:nvCxnSpPr>
      <xdr:spPr>
        <a:xfrm>
          <a:off x="3225800" y="14749676"/>
          <a:ext cx="8890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139492</xdr:rowOff>
    </xdr:from>
    <xdr:to>
      <xdr:col>15</xdr:col>
      <xdr:colOff>82550</xdr:colOff>
      <xdr:row>86</xdr:row>
      <xdr:rowOff>4976</xdr:rowOff>
    </xdr:to>
    <xdr:cxnSp macro="">
      <xdr:nvCxnSpPr>
        <xdr:cNvPr id="196" name="直線コネクタ 195"/>
        <xdr:cNvCxnSpPr/>
      </xdr:nvCxnSpPr>
      <xdr:spPr>
        <a:xfrm>
          <a:off x="2336800" y="1471274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67394</xdr:rowOff>
    </xdr:from>
    <xdr:to>
      <xdr:col>11</xdr:col>
      <xdr:colOff>31750</xdr:colOff>
      <xdr:row>85</xdr:row>
      <xdr:rowOff>139492</xdr:rowOff>
    </xdr:to>
    <xdr:cxnSp macro="">
      <xdr:nvCxnSpPr>
        <xdr:cNvPr id="199" name="直線コネクタ 198"/>
        <xdr:cNvCxnSpPr/>
      </xdr:nvCxnSpPr>
      <xdr:spPr>
        <a:xfrm>
          <a:off x="1447800" y="14640644"/>
          <a:ext cx="889000" cy="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159379</xdr:rowOff>
    </xdr:from>
    <xdr:to>
      <xdr:col>23</xdr:col>
      <xdr:colOff>184150</xdr:colOff>
      <xdr:row>87</xdr:row>
      <xdr:rowOff>89529</xdr:rowOff>
    </xdr:to>
    <xdr:sp macro="" textlink="">
      <xdr:nvSpPr>
        <xdr:cNvPr id="209" name="楕円 208"/>
        <xdr:cNvSpPr/>
      </xdr:nvSpPr>
      <xdr:spPr>
        <a:xfrm>
          <a:off x="4902200" y="149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131456</xdr:rowOff>
    </xdr:from>
    <xdr:ext cx="762000" cy="259045"/>
    <xdr:sp macro="" textlink="">
      <xdr:nvSpPr>
        <xdr:cNvPr id="210" name="人件費・物件費等の状況該当値テキスト"/>
        <xdr:cNvSpPr txBox="1"/>
      </xdr:nvSpPr>
      <xdr:spPr>
        <a:xfrm>
          <a:off x="5041900" y="1487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15611</xdr:rowOff>
    </xdr:from>
    <xdr:to>
      <xdr:col>19</xdr:col>
      <xdr:colOff>184150</xdr:colOff>
      <xdr:row>86</xdr:row>
      <xdr:rowOff>117211</xdr:rowOff>
    </xdr:to>
    <xdr:sp macro="" textlink="">
      <xdr:nvSpPr>
        <xdr:cNvPr id="211" name="楕円 210"/>
        <xdr:cNvSpPr/>
      </xdr:nvSpPr>
      <xdr:spPr>
        <a:xfrm>
          <a:off x="4064000" y="147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101988</xdr:rowOff>
    </xdr:from>
    <xdr:ext cx="736600" cy="259045"/>
    <xdr:sp macro="" textlink="">
      <xdr:nvSpPr>
        <xdr:cNvPr id="212" name="テキスト ボックス 211"/>
        <xdr:cNvSpPr txBox="1"/>
      </xdr:nvSpPr>
      <xdr:spPr>
        <a:xfrm>
          <a:off x="3733800" y="1484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125626</xdr:rowOff>
    </xdr:from>
    <xdr:to>
      <xdr:col>15</xdr:col>
      <xdr:colOff>133350</xdr:colOff>
      <xdr:row>86</xdr:row>
      <xdr:rowOff>55776</xdr:rowOff>
    </xdr:to>
    <xdr:sp macro="" textlink="">
      <xdr:nvSpPr>
        <xdr:cNvPr id="213" name="楕円 212"/>
        <xdr:cNvSpPr/>
      </xdr:nvSpPr>
      <xdr:spPr>
        <a:xfrm>
          <a:off x="3175000" y="146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40553</xdr:rowOff>
    </xdr:from>
    <xdr:ext cx="762000" cy="259045"/>
    <xdr:sp macro="" textlink="">
      <xdr:nvSpPr>
        <xdr:cNvPr id="214" name="テキスト ボックス 213"/>
        <xdr:cNvSpPr txBox="1"/>
      </xdr:nvSpPr>
      <xdr:spPr>
        <a:xfrm>
          <a:off x="2844800" y="147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88692</xdr:rowOff>
    </xdr:from>
    <xdr:to>
      <xdr:col>11</xdr:col>
      <xdr:colOff>82550</xdr:colOff>
      <xdr:row>86</xdr:row>
      <xdr:rowOff>18842</xdr:rowOff>
    </xdr:to>
    <xdr:sp macro="" textlink="">
      <xdr:nvSpPr>
        <xdr:cNvPr id="215" name="楕円 214"/>
        <xdr:cNvSpPr/>
      </xdr:nvSpPr>
      <xdr:spPr>
        <a:xfrm>
          <a:off x="2286000" y="146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3619</xdr:rowOff>
    </xdr:from>
    <xdr:ext cx="762000" cy="259045"/>
    <xdr:sp macro="" textlink="">
      <xdr:nvSpPr>
        <xdr:cNvPr id="216" name="テキスト ボックス 215"/>
        <xdr:cNvSpPr txBox="1"/>
      </xdr:nvSpPr>
      <xdr:spPr>
        <a:xfrm>
          <a:off x="1955800" y="1474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16594</xdr:rowOff>
    </xdr:from>
    <xdr:to>
      <xdr:col>7</xdr:col>
      <xdr:colOff>31750</xdr:colOff>
      <xdr:row>85</xdr:row>
      <xdr:rowOff>118194</xdr:rowOff>
    </xdr:to>
    <xdr:sp macro="" textlink="">
      <xdr:nvSpPr>
        <xdr:cNvPr id="217" name="楕円 216"/>
        <xdr:cNvSpPr/>
      </xdr:nvSpPr>
      <xdr:spPr>
        <a:xfrm>
          <a:off x="1397000" y="145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102971</xdr:rowOff>
    </xdr:from>
    <xdr:ext cx="762000" cy="259045"/>
    <xdr:sp macro="" textlink="">
      <xdr:nvSpPr>
        <xdr:cNvPr id="218" name="テキスト ボックス 217"/>
        <xdr:cNvSpPr txBox="1"/>
      </xdr:nvSpPr>
      <xdr:spPr>
        <a:xfrm>
          <a:off x="1066800" y="1467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従来から、給与体系については低水準にあったが、他の自治体において独自削減を実施するなどの要因により類似団体平均を上回る傾向が続き、結果として本年度は全国町村平均を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ポイント上回った。これまで同様、給与改定については国公準拠を基本としながら、各種手当の総点検を行い、より一層の給与の適正化に努める。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101600</xdr:rowOff>
    </xdr:to>
    <xdr:cxnSp macro="">
      <xdr:nvCxnSpPr>
        <xdr:cNvPr id="256" name="直線コネクタ 255"/>
        <xdr:cNvCxnSpPr/>
      </xdr:nvCxnSpPr>
      <xdr:spPr>
        <a:xfrm flipV="1">
          <a:off x="16179800" y="1481613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59" name="直線コネクタ 258"/>
        <xdr:cNvCxnSpPr/>
      </xdr:nvCxnSpPr>
      <xdr:spPr>
        <a:xfrm flipV="1">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111654</xdr:rowOff>
    </xdr:from>
    <xdr:to>
      <xdr:col>72</xdr:col>
      <xdr:colOff>203200</xdr:colOff>
      <xdr:row>86</xdr:row>
      <xdr:rowOff>121709</xdr:rowOff>
    </xdr:to>
    <xdr:cxnSp macro="">
      <xdr:nvCxnSpPr>
        <xdr:cNvPr id="262" name="直線コネクタ 261"/>
        <xdr:cNvCxnSpPr/>
      </xdr:nvCxnSpPr>
      <xdr:spPr>
        <a:xfrm>
          <a:off x="14401800" y="148563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111654</xdr:rowOff>
    </xdr:from>
    <xdr:to>
      <xdr:col>68</xdr:col>
      <xdr:colOff>152400</xdr:colOff>
      <xdr:row>86</xdr:row>
      <xdr:rowOff>121709</xdr:rowOff>
    </xdr:to>
    <xdr:cxnSp macro="">
      <xdr:nvCxnSpPr>
        <xdr:cNvPr id="265" name="直線コネクタ 264"/>
        <xdr:cNvCxnSpPr/>
      </xdr:nvCxnSpPr>
      <xdr:spPr>
        <a:xfrm flipV="1">
          <a:off x="13512800" y="148563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5" name="楕円 274"/>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164165</xdr:rowOff>
    </xdr:from>
    <xdr:ext cx="762000" cy="259045"/>
    <xdr:sp macro="" textlink="">
      <xdr:nvSpPr>
        <xdr:cNvPr id="276" name="給与水準   （国との比較）該当値テキスト"/>
        <xdr:cNvSpPr txBox="1"/>
      </xdr:nvSpPr>
      <xdr:spPr>
        <a:xfrm>
          <a:off x="17106900" y="14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9" name="楕円 278"/>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0" name="テキスト ボックス 279"/>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1" name="楕円 280"/>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2" name="テキスト ボックス 281"/>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3" name="楕円 282"/>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4" name="テキスト ボックス 283"/>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105601</xdr:rowOff>
    </xdr:from>
    <xdr:to>
      <xdr:col>81</xdr:col>
      <xdr:colOff>44450</xdr:colOff>
      <xdr:row>65</xdr:row>
      <xdr:rowOff>132747</xdr:rowOff>
    </xdr:to>
    <xdr:cxnSp macro="">
      <xdr:nvCxnSpPr>
        <xdr:cNvPr id="315" name="直線コネクタ 314"/>
        <xdr:cNvCxnSpPr/>
      </xdr:nvCxnSpPr>
      <xdr:spPr>
        <a:xfrm>
          <a:off x="16179800" y="11249851"/>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99568</xdr:rowOff>
    </xdr:from>
    <xdr:to>
      <xdr:col>77</xdr:col>
      <xdr:colOff>44450</xdr:colOff>
      <xdr:row>65</xdr:row>
      <xdr:rowOff>105601</xdr:rowOff>
    </xdr:to>
    <xdr:cxnSp macro="">
      <xdr:nvCxnSpPr>
        <xdr:cNvPr id="318" name="直線コネクタ 317"/>
        <xdr:cNvCxnSpPr/>
      </xdr:nvCxnSpPr>
      <xdr:spPr>
        <a:xfrm>
          <a:off x="15290800" y="1124381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85090</xdr:rowOff>
    </xdr:from>
    <xdr:to>
      <xdr:col>72</xdr:col>
      <xdr:colOff>203200</xdr:colOff>
      <xdr:row>65</xdr:row>
      <xdr:rowOff>99568</xdr:rowOff>
    </xdr:to>
    <xdr:cxnSp macro="">
      <xdr:nvCxnSpPr>
        <xdr:cNvPr id="321" name="直線コネクタ 320"/>
        <xdr:cNvCxnSpPr/>
      </xdr:nvCxnSpPr>
      <xdr:spPr>
        <a:xfrm>
          <a:off x="14401800" y="112293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32004</xdr:rowOff>
    </xdr:from>
    <xdr:to>
      <xdr:col>68</xdr:col>
      <xdr:colOff>152400</xdr:colOff>
      <xdr:row>65</xdr:row>
      <xdr:rowOff>85090</xdr:rowOff>
    </xdr:to>
    <xdr:cxnSp macro="">
      <xdr:nvCxnSpPr>
        <xdr:cNvPr id="324" name="直線コネクタ 323"/>
        <xdr:cNvCxnSpPr/>
      </xdr:nvCxnSpPr>
      <xdr:spPr>
        <a:xfrm>
          <a:off x="13512800" y="111762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81947</xdr:rowOff>
    </xdr:from>
    <xdr:to>
      <xdr:col>81</xdr:col>
      <xdr:colOff>95250</xdr:colOff>
      <xdr:row>66</xdr:row>
      <xdr:rowOff>12097</xdr:rowOff>
    </xdr:to>
    <xdr:sp macro="" textlink="">
      <xdr:nvSpPr>
        <xdr:cNvPr id="334" name="楕円 333"/>
        <xdr:cNvSpPr/>
      </xdr:nvSpPr>
      <xdr:spPr>
        <a:xfrm>
          <a:off x="16967200" y="112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54024</xdr:rowOff>
    </xdr:from>
    <xdr:ext cx="762000" cy="259045"/>
    <xdr:sp macro="" textlink="">
      <xdr:nvSpPr>
        <xdr:cNvPr id="335" name="定員管理の状況該当値テキスト"/>
        <xdr:cNvSpPr txBox="1"/>
      </xdr:nvSpPr>
      <xdr:spPr>
        <a:xfrm>
          <a:off x="17106900" y="1119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54801</xdr:rowOff>
    </xdr:from>
    <xdr:to>
      <xdr:col>77</xdr:col>
      <xdr:colOff>95250</xdr:colOff>
      <xdr:row>65</xdr:row>
      <xdr:rowOff>156401</xdr:rowOff>
    </xdr:to>
    <xdr:sp macro="" textlink="">
      <xdr:nvSpPr>
        <xdr:cNvPr id="336" name="楕円 335"/>
        <xdr:cNvSpPr/>
      </xdr:nvSpPr>
      <xdr:spPr>
        <a:xfrm>
          <a:off x="16129000" y="11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141178</xdr:rowOff>
    </xdr:from>
    <xdr:ext cx="736600" cy="259045"/>
    <xdr:sp macro="" textlink="">
      <xdr:nvSpPr>
        <xdr:cNvPr id="337" name="テキスト ボックス 336"/>
        <xdr:cNvSpPr txBox="1"/>
      </xdr:nvSpPr>
      <xdr:spPr>
        <a:xfrm>
          <a:off x="15798800" y="112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48768</xdr:rowOff>
    </xdr:from>
    <xdr:to>
      <xdr:col>73</xdr:col>
      <xdr:colOff>44450</xdr:colOff>
      <xdr:row>65</xdr:row>
      <xdr:rowOff>150368</xdr:rowOff>
    </xdr:to>
    <xdr:sp macro="" textlink="">
      <xdr:nvSpPr>
        <xdr:cNvPr id="338" name="楕円 337"/>
        <xdr:cNvSpPr/>
      </xdr:nvSpPr>
      <xdr:spPr>
        <a:xfrm>
          <a:off x="15240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135145</xdr:rowOff>
    </xdr:from>
    <xdr:ext cx="762000" cy="259045"/>
    <xdr:sp macro="" textlink="">
      <xdr:nvSpPr>
        <xdr:cNvPr id="339" name="テキスト ボックス 338"/>
        <xdr:cNvSpPr txBox="1"/>
      </xdr:nvSpPr>
      <xdr:spPr>
        <a:xfrm>
          <a:off x="14909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34290</xdr:rowOff>
    </xdr:from>
    <xdr:to>
      <xdr:col>68</xdr:col>
      <xdr:colOff>203200</xdr:colOff>
      <xdr:row>65</xdr:row>
      <xdr:rowOff>135890</xdr:rowOff>
    </xdr:to>
    <xdr:sp macro="" textlink="">
      <xdr:nvSpPr>
        <xdr:cNvPr id="340" name="楕円 339"/>
        <xdr:cNvSpPr/>
      </xdr:nvSpPr>
      <xdr:spPr>
        <a:xfrm>
          <a:off x="14351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120667</xdr:rowOff>
    </xdr:from>
    <xdr:ext cx="762000" cy="259045"/>
    <xdr:sp macro="" textlink="">
      <xdr:nvSpPr>
        <xdr:cNvPr id="341" name="テキスト ボックス 340"/>
        <xdr:cNvSpPr txBox="1"/>
      </xdr:nvSpPr>
      <xdr:spPr>
        <a:xfrm>
          <a:off x="14020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152654</xdr:rowOff>
    </xdr:from>
    <xdr:to>
      <xdr:col>64</xdr:col>
      <xdr:colOff>152400</xdr:colOff>
      <xdr:row>65</xdr:row>
      <xdr:rowOff>82804</xdr:rowOff>
    </xdr:to>
    <xdr:sp macro="" textlink="">
      <xdr:nvSpPr>
        <xdr:cNvPr id="342" name="楕円 341"/>
        <xdr:cNvSpPr/>
      </xdr:nvSpPr>
      <xdr:spPr>
        <a:xfrm>
          <a:off x="13462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67581</xdr:rowOff>
    </xdr:from>
    <xdr:ext cx="762000" cy="259045"/>
    <xdr:sp macro="" textlink="">
      <xdr:nvSpPr>
        <xdr:cNvPr id="343" name="テキスト ボックス 342"/>
        <xdr:cNvSpPr txBox="1"/>
      </xdr:nvSpPr>
      <xdr:spPr>
        <a:xfrm>
          <a:off x="13131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の実施時期の選択、銀行等引受資金の繰上償還の実施により、類似団体と比較して低い水準を維持してきたが、大規模な施設の整備事業等が継続したため上昇傾向にあったが、行財政改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ポイントの減少となった。これらの起債に係る償還と借り換えや繰上げ、そして以後の事業の実施など全体的なバランスを見極めながら比率の上昇を抑制するよう努める。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94827</xdr:rowOff>
    </xdr:to>
    <xdr:cxnSp macro="">
      <xdr:nvCxnSpPr>
        <xdr:cNvPr id="377" name="直線コネクタ 376"/>
        <xdr:cNvCxnSpPr/>
      </xdr:nvCxnSpPr>
      <xdr:spPr>
        <a:xfrm flipV="1">
          <a:off x="16179800" y="692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151130</xdr:rowOff>
    </xdr:to>
    <xdr:cxnSp macro="">
      <xdr:nvCxnSpPr>
        <xdr:cNvPr id="380" name="直線コネクタ 379"/>
        <xdr:cNvCxnSpPr/>
      </xdr:nvCxnSpPr>
      <xdr:spPr>
        <a:xfrm flipV="1">
          <a:off x="15290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3" name="直線コネクタ 382"/>
        <xdr:cNvCxnSpPr/>
      </xdr:nvCxnSpPr>
      <xdr:spPr>
        <a:xfrm flipV="1">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167217</xdr:rowOff>
    </xdr:to>
    <xdr:cxnSp macro="">
      <xdr:nvCxnSpPr>
        <xdr:cNvPr id="386" name="直線コネクタ 385"/>
        <xdr:cNvCxnSpPr/>
      </xdr:nvCxnSpPr>
      <xdr:spPr>
        <a:xfrm>
          <a:off x="13512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96" name="楕円 395"/>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397"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398" name="楕円 397"/>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399" name="テキスト ボックス 398"/>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0" name="楕円 39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1" name="テキスト ボックス 400"/>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2" name="楕円 401"/>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3" name="テキスト ボックス 402"/>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4" name="楕円 403"/>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05" name="テキスト ボックス 404"/>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行財政改革により充当可能特定財源確保によって将来負担比率は発生していない。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62290</xdr:rowOff>
    </xdr:from>
    <xdr:to>
      <xdr:col>68</xdr:col>
      <xdr:colOff>203200</xdr:colOff>
      <xdr:row>13</xdr:row>
      <xdr:rowOff>163890</xdr:rowOff>
    </xdr:to>
    <xdr:sp macro="" textlink="">
      <xdr:nvSpPr>
        <xdr:cNvPr id="456" name="楕円 455"/>
        <xdr:cNvSpPr/>
      </xdr:nvSpPr>
      <xdr:spPr>
        <a:xfrm>
          <a:off x="14351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148667</xdr:rowOff>
    </xdr:from>
    <xdr:ext cx="762000" cy="259045"/>
    <xdr:sp macro="" textlink="">
      <xdr:nvSpPr>
        <xdr:cNvPr id="457" name="テキスト ボックス 456"/>
        <xdr:cNvSpPr txBox="1"/>
      </xdr:nvSpPr>
      <xdr:spPr>
        <a:xfrm>
          <a:off x="14020800" y="23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5,144
5,052
402.88
8,205,392
7,598,928
597,357
4,136,813
6,436,481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66040</xdr:rowOff>
    </xdr:from>
    <xdr:to>
      <xdr:col>24</xdr:col>
      <xdr:colOff>25400</xdr:colOff>
      <xdr:row>40</xdr:row>
      <xdr:rowOff>119380</xdr:rowOff>
    </xdr:to>
    <xdr:cxnSp macro="">
      <xdr:nvCxnSpPr>
        <xdr:cNvPr id="66" name="直線コネクタ 65"/>
        <xdr:cNvCxnSpPr/>
      </xdr:nvCxnSpPr>
      <xdr:spPr>
        <a:xfrm>
          <a:off x="3987800" y="6924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66040</xdr:rowOff>
    </xdr:from>
    <xdr:to>
      <xdr:col>19</xdr:col>
      <xdr:colOff>187325</xdr:colOff>
      <xdr:row>41</xdr:row>
      <xdr:rowOff>46990</xdr:rowOff>
    </xdr:to>
    <xdr:cxnSp macro="">
      <xdr:nvCxnSpPr>
        <xdr:cNvPr id="69" name="直線コネクタ 68"/>
        <xdr:cNvCxnSpPr/>
      </xdr:nvCxnSpPr>
      <xdr:spPr>
        <a:xfrm flipV="1">
          <a:off x="3098800" y="6924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41</xdr:row>
      <xdr:rowOff>46990</xdr:rowOff>
    </xdr:to>
    <xdr:cxnSp macro="">
      <xdr:nvCxnSpPr>
        <xdr:cNvPr id="72" name="直線コネクタ 71"/>
        <xdr:cNvCxnSpPr/>
      </xdr:nvCxnSpPr>
      <xdr:spPr>
        <a:xfrm>
          <a:off x="2209800" y="6939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81280</xdr:rowOff>
    </xdr:to>
    <xdr:cxnSp macro="">
      <xdr:nvCxnSpPr>
        <xdr:cNvPr id="75" name="直線コネクタ 74"/>
        <xdr:cNvCxnSpPr/>
      </xdr:nvCxnSpPr>
      <xdr:spPr>
        <a:xfrm>
          <a:off x="1320800" y="6870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68580</xdr:rowOff>
    </xdr:from>
    <xdr:to>
      <xdr:col>24</xdr:col>
      <xdr:colOff>76200</xdr:colOff>
      <xdr:row>40</xdr:row>
      <xdr:rowOff>170180</xdr:rowOff>
    </xdr:to>
    <xdr:sp macro="" textlink="">
      <xdr:nvSpPr>
        <xdr:cNvPr id="85" name="楕円 84"/>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40657</xdr:rowOff>
    </xdr:from>
    <xdr:ext cx="762000" cy="259045"/>
    <xdr:sp macro="" textlink="">
      <xdr:nvSpPr>
        <xdr:cNvPr id="86" name="人件費該当値テキスト"/>
        <xdr:cNvSpPr txBox="1"/>
      </xdr:nvSpPr>
      <xdr:spPr>
        <a:xfrm>
          <a:off x="4914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xdr:rowOff>
    </xdr:from>
    <xdr:to>
      <xdr:col>20</xdr:col>
      <xdr:colOff>38100</xdr:colOff>
      <xdr:row>40</xdr:row>
      <xdr:rowOff>116840</xdr:rowOff>
    </xdr:to>
    <xdr:sp macro="" textlink="">
      <xdr:nvSpPr>
        <xdr:cNvPr id="87" name="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167640</xdr:rowOff>
    </xdr:from>
    <xdr:to>
      <xdr:col>15</xdr:col>
      <xdr:colOff>149225</xdr:colOff>
      <xdr:row>41</xdr:row>
      <xdr:rowOff>97790</xdr:rowOff>
    </xdr:to>
    <xdr:sp macro="" textlink="">
      <xdr:nvSpPr>
        <xdr:cNvPr id="89" name="楕円 88"/>
        <xdr:cNvSpPr/>
      </xdr:nvSpPr>
      <xdr:spPr>
        <a:xfrm>
          <a:off x="3048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82567</xdr:rowOff>
    </xdr:from>
    <xdr:ext cx="762000" cy="259045"/>
    <xdr:sp macro="" textlink="">
      <xdr:nvSpPr>
        <xdr:cNvPr id="90" name="テキスト ボックス 89"/>
        <xdr:cNvSpPr txBox="1"/>
      </xdr:nvSpPr>
      <xdr:spPr>
        <a:xfrm>
          <a:off x="2717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年度発足した行財政改革本部を中心とした行財政改革による取り組みの結果、類似団体平均よりも低い数値となっている。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燃料や物価の高騰など経費の増加に伴い、物件費が上昇しており、今後も物価高騰による物件費等の増加が見込まれるが、町民の安全安心を第一と考えながら、町の財政全体としてどうあるべきか慎重に考慮して方向性を見極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75565</xdr:rowOff>
    </xdr:from>
    <xdr:to>
      <xdr:col>82</xdr:col>
      <xdr:colOff>107950</xdr:colOff>
      <xdr:row>13</xdr:row>
      <xdr:rowOff>92710</xdr:rowOff>
    </xdr:to>
    <xdr:cxnSp macro="">
      <xdr:nvCxnSpPr>
        <xdr:cNvPr id="123" name="直線コネクタ 122"/>
        <xdr:cNvCxnSpPr/>
      </xdr:nvCxnSpPr>
      <xdr:spPr>
        <a:xfrm>
          <a:off x="15671800" y="23044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75565</xdr:rowOff>
    </xdr:from>
    <xdr:to>
      <xdr:col>78</xdr:col>
      <xdr:colOff>69850</xdr:colOff>
      <xdr:row>13</xdr:row>
      <xdr:rowOff>75565</xdr:rowOff>
    </xdr:to>
    <xdr:cxnSp macro="">
      <xdr:nvCxnSpPr>
        <xdr:cNvPr id="126" name="直線コネクタ 125"/>
        <xdr:cNvCxnSpPr/>
      </xdr:nvCxnSpPr>
      <xdr:spPr>
        <a:xfrm>
          <a:off x="14782800" y="230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75565</xdr:rowOff>
    </xdr:from>
    <xdr:to>
      <xdr:col>73</xdr:col>
      <xdr:colOff>180975</xdr:colOff>
      <xdr:row>14</xdr:row>
      <xdr:rowOff>144145</xdr:rowOff>
    </xdr:to>
    <xdr:cxnSp macro="">
      <xdr:nvCxnSpPr>
        <xdr:cNvPr id="129" name="直線コネクタ 128"/>
        <xdr:cNvCxnSpPr/>
      </xdr:nvCxnSpPr>
      <xdr:spPr>
        <a:xfrm flipV="1">
          <a:off x="13893800" y="230441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144145</xdr:rowOff>
    </xdr:to>
    <xdr:cxnSp macro="">
      <xdr:nvCxnSpPr>
        <xdr:cNvPr id="132" name="直線コネクタ 131"/>
        <xdr:cNvCxnSpPr/>
      </xdr:nvCxnSpPr>
      <xdr:spPr>
        <a:xfrm>
          <a:off x="13004800" y="24072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2" name="楕円 141"/>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121937</xdr:rowOff>
    </xdr:from>
    <xdr:ext cx="762000" cy="259045"/>
    <xdr:sp macro="" textlink="">
      <xdr:nvSpPr>
        <xdr:cNvPr id="143" name="物件費該当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24765</xdr:rowOff>
    </xdr:from>
    <xdr:to>
      <xdr:col>78</xdr:col>
      <xdr:colOff>120650</xdr:colOff>
      <xdr:row>13</xdr:row>
      <xdr:rowOff>126365</xdr:rowOff>
    </xdr:to>
    <xdr:sp macro="" textlink="">
      <xdr:nvSpPr>
        <xdr:cNvPr id="144" name="楕円 143"/>
        <xdr:cNvSpPr/>
      </xdr:nvSpPr>
      <xdr:spPr>
        <a:xfrm>
          <a:off x="15621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136542</xdr:rowOff>
    </xdr:from>
    <xdr:ext cx="736600" cy="259045"/>
    <xdr:sp macro="" textlink="">
      <xdr:nvSpPr>
        <xdr:cNvPr id="145" name="テキスト ボックス 144"/>
        <xdr:cNvSpPr txBox="1"/>
      </xdr:nvSpPr>
      <xdr:spPr>
        <a:xfrm>
          <a:off x="15290800" y="202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24765</xdr:rowOff>
    </xdr:from>
    <xdr:to>
      <xdr:col>74</xdr:col>
      <xdr:colOff>31750</xdr:colOff>
      <xdr:row>13</xdr:row>
      <xdr:rowOff>126365</xdr:rowOff>
    </xdr:to>
    <xdr:sp macro="" textlink="">
      <xdr:nvSpPr>
        <xdr:cNvPr id="146" name="楕円 145"/>
        <xdr:cNvSpPr/>
      </xdr:nvSpPr>
      <xdr:spPr>
        <a:xfrm>
          <a:off x="14732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136542</xdr:rowOff>
    </xdr:from>
    <xdr:ext cx="762000" cy="259045"/>
    <xdr:sp macro="" textlink="">
      <xdr:nvSpPr>
        <xdr:cNvPr id="147" name="テキスト ボックス 146"/>
        <xdr:cNvSpPr txBox="1"/>
      </xdr:nvSpPr>
      <xdr:spPr>
        <a:xfrm>
          <a:off x="14401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93345</xdr:rowOff>
    </xdr:from>
    <xdr:to>
      <xdr:col>69</xdr:col>
      <xdr:colOff>142875</xdr:colOff>
      <xdr:row>15</xdr:row>
      <xdr:rowOff>23495</xdr:rowOff>
    </xdr:to>
    <xdr:sp macro="" textlink="">
      <xdr:nvSpPr>
        <xdr:cNvPr id="148" name="楕円 147"/>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33672</xdr:rowOff>
    </xdr:from>
    <xdr:ext cx="762000" cy="259045"/>
    <xdr:sp macro="" textlink="">
      <xdr:nvSpPr>
        <xdr:cNvPr id="149" name="テキスト ボックス 148"/>
        <xdr:cNvSpPr txBox="1"/>
      </xdr:nvSpPr>
      <xdr:spPr>
        <a:xfrm>
          <a:off x="13512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127635</xdr:rowOff>
    </xdr:from>
    <xdr:to>
      <xdr:col>65</xdr:col>
      <xdr:colOff>53975</xdr:colOff>
      <xdr:row>14</xdr:row>
      <xdr:rowOff>57785</xdr:rowOff>
    </xdr:to>
    <xdr:sp macro="" textlink="">
      <xdr:nvSpPr>
        <xdr:cNvPr id="150" name="楕円 149"/>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67962</xdr:rowOff>
    </xdr:from>
    <xdr:ext cx="762000" cy="259045"/>
    <xdr:sp macro="" textlink="">
      <xdr:nvSpPr>
        <xdr:cNvPr id="151" name="テキスト ボックス 150"/>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127000</xdr:rowOff>
    </xdr:to>
    <xdr:cxnSp macro="">
      <xdr:nvCxnSpPr>
        <xdr:cNvPr id="184" name="直線コネクタ 183"/>
        <xdr:cNvCxnSpPr/>
      </xdr:nvCxnSpPr>
      <xdr:spPr>
        <a:xfrm>
          <a:off x="3987800" y="904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146050</xdr:rowOff>
    </xdr:to>
    <xdr:cxnSp macro="">
      <xdr:nvCxnSpPr>
        <xdr:cNvPr id="187" name="直線コネクタ 186"/>
        <xdr:cNvCxnSpPr/>
      </xdr:nvCxnSpPr>
      <xdr:spPr>
        <a:xfrm flipV="1">
          <a:off x="3098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50800</xdr:rowOff>
    </xdr:to>
    <xdr:cxnSp macro="">
      <xdr:nvCxnSpPr>
        <xdr:cNvPr id="190" name="直線コネクタ 189"/>
        <xdr:cNvCxnSpPr/>
      </xdr:nvCxnSpPr>
      <xdr:spPr>
        <a:xfrm flipV="1">
          <a:off x="2209800" y="9061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50800</xdr:rowOff>
    </xdr:to>
    <xdr:cxnSp macro="">
      <xdr:nvCxnSpPr>
        <xdr:cNvPr id="193" name="直線コネクタ 192"/>
        <xdr:cNvCxnSpPr/>
      </xdr:nvCxnSpPr>
      <xdr:spPr>
        <a:xfrm>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3" name="楕円 202"/>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4"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76200</xdr:rowOff>
    </xdr:from>
    <xdr:to>
      <xdr:col>20</xdr:col>
      <xdr:colOff>38100</xdr:colOff>
      <xdr:row>53</xdr:row>
      <xdr:rowOff>6350</xdr:rowOff>
    </xdr:to>
    <xdr:sp macro="" textlink="">
      <xdr:nvSpPr>
        <xdr:cNvPr id="205" name="楕円 204"/>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16527</xdr:rowOff>
    </xdr:from>
    <xdr:ext cx="736600" cy="259045"/>
    <xdr:sp macro="" textlink="">
      <xdr:nvSpPr>
        <xdr:cNvPr id="206" name="テキスト ボックス 205"/>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7" name="楕円 206"/>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8" name="テキスト ボックス 207"/>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1" name="楕円 210"/>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2" name="テキスト ボックス 211"/>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類似団体平均より下回っているのは、各特別会計への繰出金を抑制しているためであり、簡易水道事業、下水道事業において更なる経費の抑制に努める。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また、介護保険事業では、高齢化率の低さが一要因となっているものの、今後の傾向に留意して適切に対応していく。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8890</xdr:rowOff>
    </xdr:to>
    <xdr:cxnSp macro="">
      <xdr:nvCxnSpPr>
        <xdr:cNvPr id="245" name="直線コネクタ 244"/>
        <xdr:cNvCxnSpPr/>
      </xdr:nvCxnSpPr>
      <xdr:spPr>
        <a:xfrm>
          <a:off x="15671800" y="9385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31750</xdr:rowOff>
    </xdr:to>
    <xdr:cxnSp macro="">
      <xdr:nvCxnSpPr>
        <xdr:cNvPr id="248" name="直線コネクタ 247"/>
        <xdr:cNvCxnSpPr/>
      </xdr:nvCxnSpPr>
      <xdr:spPr>
        <a:xfrm flipV="1">
          <a:off x="14782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153670</xdr:rowOff>
    </xdr:to>
    <xdr:cxnSp macro="">
      <xdr:nvCxnSpPr>
        <xdr:cNvPr id="251" name="直線コネクタ 250"/>
        <xdr:cNvCxnSpPr/>
      </xdr:nvCxnSpPr>
      <xdr:spPr>
        <a:xfrm flipV="1">
          <a:off x="13893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153670</xdr:rowOff>
    </xdr:to>
    <xdr:cxnSp macro="">
      <xdr:nvCxnSpPr>
        <xdr:cNvPr id="254" name="直線コネクタ 253"/>
        <xdr:cNvCxnSpPr/>
      </xdr:nvCxnSpPr>
      <xdr:spPr>
        <a:xfrm>
          <a:off x="13004800" y="9476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4" name="楕円 263"/>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5"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6" name="楕円 265"/>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7" name="テキスト ボックス 266"/>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8" name="楕円 267"/>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69" name="テキスト ボックス 268"/>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1" name="テキスト ボックス 27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アフターコロナにより各種事業の再開したことで各種補助金・助成金が増加し前年比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コロナ禍以前と同様の数値になることが予想されるが、必要性を再検討し、対象事業や補助基準に関する適切な基準を設け、それに基づく見直しや廃止などを含めて実行することで現行水準の維持、更には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37</xdr:row>
      <xdr:rowOff>1270</xdr:rowOff>
    </xdr:to>
    <xdr:cxnSp macro="">
      <xdr:nvCxnSpPr>
        <xdr:cNvPr id="303" name="直線コネクタ 302"/>
        <xdr:cNvCxnSpPr/>
      </xdr:nvCxnSpPr>
      <xdr:spPr>
        <a:xfrm>
          <a:off x="15671800" y="61803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37</xdr:row>
      <xdr:rowOff>92710</xdr:rowOff>
    </xdr:to>
    <xdr:cxnSp macro="">
      <xdr:nvCxnSpPr>
        <xdr:cNvPr id="306" name="直線コネクタ 305"/>
        <xdr:cNvCxnSpPr/>
      </xdr:nvCxnSpPr>
      <xdr:spPr>
        <a:xfrm flipV="1">
          <a:off x="14782800" y="61803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44704</xdr:rowOff>
    </xdr:to>
    <xdr:cxnSp macro="">
      <xdr:nvCxnSpPr>
        <xdr:cNvPr id="309" name="直線コネクタ 308"/>
        <xdr:cNvCxnSpPr/>
      </xdr:nvCxnSpPr>
      <xdr:spPr>
        <a:xfrm flipV="1">
          <a:off x="13893800" y="64363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44704</xdr:rowOff>
    </xdr:to>
    <xdr:cxnSp macro="">
      <xdr:nvCxnSpPr>
        <xdr:cNvPr id="312" name="直線コネクタ 311"/>
        <xdr:cNvCxnSpPr/>
      </xdr:nvCxnSpPr>
      <xdr:spPr>
        <a:xfrm>
          <a:off x="13004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3"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4" name="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6" name="楕円 325"/>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8" name="楕円 327"/>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9" name="テキスト ボックス 328"/>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0" name="楕円 329"/>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1" name="テキスト ボックス 330"/>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実施時期の選択による借入金の平準化、銀行等引受資金の繰上償還による起債残高の削減などにより類似団体を下回る数値となっている。今後、大型事業による借入れが予定されているが、今後過度に数値が高くならないよう将来設計の確保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168911</xdr:rowOff>
    </xdr:to>
    <xdr:cxnSp macro="">
      <xdr:nvCxnSpPr>
        <xdr:cNvPr id="363" name="直線コネクタ 362"/>
        <xdr:cNvCxnSpPr/>
      </xdr:nvCxnSpPr>
      <xdr:spPr>
        <a:xfrm flipV="1">
          <a:off x="3987800" y="131152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76</xdr:row>
      <xdr:rowOff>168911</xdr:rowOff>
    </xdr:to>
    <xdr:cxnSp macro="">
      <xdr:nvCxnSpPr>
        <xdr:cNvPr id="366" name="直線コネクタ 365"/>
        <xdr:cNvCxnSpPr/>
      </xdr:nvCxnSpPr>
      <xdr:spPr>
        <a:xfrm>
          <a:off x="3098800" y="1293241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92710</xdr:rowOff>
    </xdr:from>
    <xdr:to>
      <xdr:col>15</xdr:col>
      <xdr:colOff>98425</xdr:colOff>
      <xdr:row>75</xdr:row>
      <xdr:rowOff>73660</xdr:rowOff>
    </xdr:to>
    <xdr:cxnSp macro="">
      <xdr:nvCxnSpPr>
        <xdr:cNvPr id="369" name="直線コネクタ 368"/>
        <xdr:cNvCxnSpPr/>
      </xdr:nvCxnSpPr>
      <xdr:spPr>
        <a:xfrm>
          <a:off x="2209800" y="127800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92710</xdr:rowOff>
    </xdr:from>
    <xdr:to>
      <xdr:col>11</xdr:col>
      <xdr:colOff>9525</xdr:colOff>
      <xdr:row>75</xdr:row>
      <xdr:rowOff>96520</xdr:rowOff>
    </xdr:to>
    <xdr:cxnSp macro="">
      <xdr:nvCxnSpPr>
        <xdr:cNvPr id="372" name="直線コネクタ 371"/>
        <xdr:cNvCxnSpPr/>
      </xdr:nvCxnSpPr>
      <xdr:spPr>
        <a:xfrm flipV="1">
          <a:off x="1320800" y="1278001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2" name="楕円 381"/>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3"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4" name="楕円 383"/>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5" name="テキスト ボックス 38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6" name="楕円 385"/>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7" name="テキスト ボックス 386"/>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41910</xdr:rowOff>
    </xdr:from>
    <xdr:to>
      <xdr:col>11</xdr:col>
      <xdr:colOff>60325</xdr:colOff>
      <xdr:row>74</xdr:row>
      <xdr:rowOff>143510</xdr:rowOff>
    </xdr:to>
    <xdr:sp macro="" textlink="">
      <xdr:nvSpPr>
        <xdr:cNvPr id="388" name="楕円 387"/>
        <xdr:cNvSpPr/>
      </xdr:nvSpPr>
      <xdr:spPr>
        <a:xfrm>
          <a:off x="2159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153687</xdr:rowOff>
    </xdr:from>
    <xdr:ext cx="762000" cy="259045"/>
    <xdr:sp macro="" textlink="">
      <xdr:nvSpPr>
        <xdr:cNvPr id="389" name="テキスト ボックス 388"/>
        <xdr:cNvSpPr txBox="1"/>
      </xdr:nvSpPr>
      <xdr:spPr>
        <a:xfrm>
          <a:off x="1828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0" name="楕円 389"/>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1" name="テキスト ボックス 390"/>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ポイント減少しており、今後も各項目の分析内容を総合的に判断し、対応すべき内容の重点化を図り、行財政運営の安定化・スリム化に向け努力する。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76</xdr:row>
      <xdr:rowOff>81280</xdr:rowOff>
    </xdr:to>
    <xdr:cxnSp macro="">
      <xdr:nvCxnSpPr>
        <xdr:cNvPr id="424" name="直線コネクタ 423"/>
        <xdr:cNvCxnSpPr/>
      </xdr:nvCxnSpPr>
      <xdr:spPr>
        <a:xfrm>
          <a:off x="15671800" y="1290955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77</xdr:row>
      <xdr:rowOff>39370</xdr:rowOff>
    </xdr:to>
    <xdr:cxnSp macro="">
      <xdr:nvCxnSpPr>
        <xdr:cNvPr id="427" name="直線コネクタ 426"/>
        <xdr:cNvCxnSpPr/>
      </xdr:nvCxnSpPr>
      <xdr:spPr>
        <a:xfrm flipV="1">
          <a:off x="14782800" y="1290955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138430</xdr:rowOff>
    </xdr:to>
    <xdr:cxnSp macro="">
      <xdr:nvCxnSpPr>
        <xdr:cNvPr id="430" name="直線コネクタ 429"/>
        <xdr:cNvCxnSpPr/>
      </xdr:nvCxnSpPr>
      <xdr:spPr>
        <a:xfrm flipV="1">
          <a:off x="13893800" y="132410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78</xdr:row>
      <xdr:rowOff>138430</xdr:rowOff>
    </xdr:to>
    <xdr:cxnSp macro="">
      <xdr:nvCxnSpPr>
        <xdr:cNvPr id="433" name="直線コネクタ 432"/>
        <xdr:cNvCxnSpPr/>
      </xdr:nvCxnSpPr>
      <xdr:spPr>
        <a:xfrm>
          <a:off x="13004800" y="1325245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3" name="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45" name="楕円 444"/>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46" name="テキスト ボックス 445"/>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7" name="楕円 446"/>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8" name="テキスト ボックス 44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9" name="楕円 448"/>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50" name="テキスト ボックス 449"/>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1" name="楕円 450"/>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52" name="テキスト ボックス 451"/>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41072</xdr:rowOff>
    </xdr:from>
    <xdr:to>
      <xdr:col>29</xdr:col>
      <xdr:colOff>127000</xdr:colOff>
      <xdr:row>14</xdr:row>
      <xdr:rowOff>84365</xdr:rowOff>
    </xdr:to>
    <xdr:cxnSp macro="">
      <xdr:nvCxnSpPr>
        <xdr:cNvPr id="48" name="直線コネクタ 47"/>
        <xdr:cNvCxnSpPr/>
      </xdr:nvCxnSpPr>
      <xdr:spPr bwMode="auto">
        <a:xfrm flipV="1">
          <a:off x="5003800" y="2488997"/>
          <a:ext cx="647700" cy="43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84365</xdr:rowOff>
    </xdr:from>
    <xdr:to>
      <xdr:col>26</xdr:col>
      <xdr:colOff>50800</xdr:colOff>
      <xdr:row>14</xdr:row>
      <xdr:rowOff>104161</xdr:rowOff>
    </xdr:to>
    <xdr:cxnSp macro="">
      <xdr:nvCxnSpPr>
        <xdr:cNvPr id="51" name="直線コネクタ 50"/>
        <xdr:cNvCxnSpPr/>
      </xdr:nvCxnSpPr>
      <xdr:spPr bwMode="auto">
        <a:xfrm flipV="1">
          <a:off x="4305300" y="2532290"/>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104161</xdr:rowOff>
    </xdr:from>
    <xdr:to>
      <xdr:col>22</xdr:col>
      <xdr:colOff>114300</xdr:colOff>
      <xdr:row>14</xdr:row>
      <xdr:rowOff>131278</xdr:rowOff>
    </xdr:to>
    <xdr:cxnSp macro="">
      <xdr:nvCxnSpPr>
        <xdr:cNvPr id="54" name="直線コネクタ 53"/>
        <xdr:cNvCxnSpPr/>
      </xdr:nvCxnSpPr>
      <xdr:spPr bwMode="auto">
        <a:xfrm flipV="1">
          <a:off x="3606800" y="2552086"/>
          <a:ext cx="698500" cy="2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131278</xdr:rowOff>
    </xdr:from>
    <xdr:to>
      <xdr:col>18</xdr:col>
      <xdr:colOff>177800</xdr:colOff>
      <xdr:row>15</xdr:row>
      <xdr:rowOff>11359</xdr:rowOff>
    </xdr:to>
    <xdr:cxnSp macro="">
      <xdr:nvCxnSpPr>
        <xdr:cNvPr id="57" name="直線コネクタ 56"/>
        <xdr:cNvCxnSpPr/>
      </xdr:nvCxnSpPr>
      <xdr:spPr bwMode="auto">
        <a:xfrm flipV="1">
          <a:off x="2908300" y="2579203"/>
          <a:ext cx="698500" cy="5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161722</xdr:rowOff>
    </xdr:from>
    <xdr:to>
      <xdr:col>29</xdr:col>
      <xdr:colOff>177800</xdr:colOff>
      <xdr:row>14</xdr:row>
      <xdr:rowOff>91872</xdr:rowOff>
    </xdr:to>
    <xdr:sp macro="" textlink="">
      <xdr:nvSpPr>
        <xdr:cNvPr id="67" name="楕円 66"/>
        <xdr:cNvSpPr/>
      </xdr:nvSpPr>
      <xdr:spPr bwMode="auto">
        <a:xfrm>
          <a:off x="5600700" y="243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70299</xdr:rowOff>
    </xdr:from>
    <xdr:ext cx="762000" cy="259045"/>
    <xdr:sp macro="" textlink="">
      <xdr:nvSpPr>
        <xdr:cNvPr id="68" name="人口1人当たり決算額の推移該当値テキスト130"/>
        <xdr:cNvSpPr txBox="1"/>
      </xdr:nvSpPr>
      <xdr:spPr>
        <a:xfrm>
          <a:off x="57404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33565</xdr:rowOff>
    </xdr:from>
    <xdr:to>
      <xdr:col>26</xdr:col>
      <xdr:colOff>101600</xdr:colOff>
      <xdr:row>14</xdr:row>
      <xdr:rowOff>135165</xdr:rowOff>
    </xdr:to>
    <xdr:sp macro="" textlink="">
      <xdr:nvSpPr>
        <xdr:cNvPr id="69" name="楕円 68"/>
        <xdr:cNvSpPr/>
      </xdr:nvSpPr>
      <xdr:spPr bwMode="auto">
        <a:xfrm>
          <a:off x="4953000" y="248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145342</xdr:rowOff>
    </xdr:from>
    <xdr:ext cx="736600" cy="259045"/>
    <xdr:sp macro="" textlink="">
      <xdr:nvSpPr>
        <xdr:cNvPr id="70" name="テキスト ボックス 69"/>
        <xdr:cNvSpPr txBox="1"/>
      </xdr:nvSpPr>
      <xdr:spPr>
        <a:xfrm>
          <a:off x="4622800" y="225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53361</xdr:rowOff>
    </xdr:from>
    <xdr:to>
      <xdr:col>22</xdr:col>
      <xdr:colOff>165100</xdr:colOff>
      <xdr:row>14</xdr:row>
      <xdr:rowOff>154961</xdr:rowOff>
    </xdr:to>
    <xdr:sp macro="" textlink="">
      <xdr:nvSpPr>
        <xdr:cNvPr id="71" name="楕円 70"/>
        <xdr:cNvSpPr/>
      </xdr:nvSpPr>
      <xdr:spPr bwMode="auto">
        <a:xfrm>
          <a:off x="4254500" y="250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165138</xdr:rowOff>
    </xdr:from>
    <xdr:ext cx="762000" cy="259045"/>
    <xdr:sp macro="" textlink="">
      <xdr:nvSpPr>
        <xdr:cNvPr id="72" name="テキスト ボックス 71"/>
        <xdr:cNvSpPr txBox="1"/>
      </xdr:nvSpPr>
      <xdr:spPr>
        <a:xfrm>
          <a:off x="3924300" y="227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80478</xdr:rowOff>
    </xdr:from>
    <xdr:to>
      <xdr:col>19</xdr:col>
      <xdr:colOff>38100</xdr:colOff>
      <xdr:row>15</xdr:row>
      <xdr:rowOff>10628</xdr:rowOff>
    </xdr:to>
    <xdr:sp macro="" textlink="">
      <xdr:nvSpPr>
        <xdr:cNvPr id="73" name="楕円 72"/>
        <xdr:cNvSpPr/>
      </xdr:nvSpPr>
      <xdr:spPr bwMode="auto">
        <a:xfrm>
          <a:off x="3556000" y="252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20805</xdr:rowOff>
    </xdr:from>
    <xdr:ext cx="762000" cy="259045"/>
    <xdr:sp macro="" textlink="">
      <xdr:nvSpPr>
        <xdr:cNvPr id="74" name="テキスト ボックス 73"/>
        <xdr:cNvSpPr txBox="1"/>
      </xdr:nvSpPr>
      <xdr:spPr>
        <a:xfrm>
          <a:off x="3225800" y="229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132009</xdr:rowOff>
    </xdr:from>
    <xdr:to>
      <xdr:col>15</xdr:col>
      <xdr:colOff>101600</xdr:colOff>
      <xdr:row>15</xdr:row>
      <xdr:rowOff>62159</xdr:rowOff>
    </xdr:to>
    <xdr:sp macro="" textlink="">
      <xdr:nvSpPr>
        <xdr:cNvPr id="75" name="楕円 74"/>
        <xdr:cNvSpPr/>
      </xdr:nvSpPr>
      <xdr:spPr bwMode="auto">
        <a:xfrm>
          <a:off x="2857500" y="257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72336</xdr:rowOff>
    </xdr:from>
    <xdr:ext cx="762000" cy="259045"/>
    <xdr:sp macro="" textlink="">
      <xdr:nvSpPr>
        <xdr:cNvPr id="76" name="テキスト ボックス 75"/>
        <xdr:cNvSpPr txBox="1"/>
      </xdr:nvSpPr>
      <xdr:spPr>
        <a:xfrm>
          <a:off x="25273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263213</xdr:rowOff>
    </xdr:from>
    <xdr:to>
      <xdr:col>29</xdr:col>
      <xdr:colOff>127000</xdr:colOff>
      <xdr:row>34</xdr:row>
      <xdr:rowOff>330438</xdr:rowOff>
    </xdr:to>
    <xdr:cxnSp macro="">
      <xdr:nvCxnSpPr>
        <xdr:cNvPr id="112" name="直線コネクタ 111"/>
        <xdr:cNvCxnSpPr/>
      </xdr:nvCxnSpPr>
      <xdr:spPr bwMode="auto">
        <a:xfrm flipV="1">
          <a:off x="5003800" y="6530663"/>
          <a:ext cx="647700" cy="67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330438</xdr:rowOff>
    </xdr:from>
    <xdr:to>
      <xdr:col>26</xdr:col>
      <xdr:colOff>50800</xdr:colOff>
      <xdr:row>35</xdr:row>
      <xdr:rowOff>76757</xdr:rowOff>
    </xdr:to>
    <xdr:cxnSp macro="">
      <xdr:nvCxnSpPr>
        <xdr:cNvPr id="115" name="直線コネクタ 114"/>
        <xdr:cNvCxnSpPr/>
      </xdr:nvCxnSpPr>
      <xdr:spPr bwMode="auto">
        <a:xfrm flipV="1">
          <a:off x="4305300" y="6597888"/>
          <a:ext cx="698500" cy="89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313913</xdr:rowOff>
    </xdr:from>
    <xdr:to>
      <xdr:col>22</xdr:col>
      <xdr:colOff>114300</xdr:colOff>
      <xdr:row>35</xdr:row>
      <xdr:rowOff>76757</xdr:rowOff>
    </xdr:to>
    <xdr:cxnSp macro="">
      <xdr:nvCxnSpPr>
        <xdr:cNvPr id="118" name="直線コネクタ 117"/>
        <xdr:cNvCxnSpPr/>
      </xdr:nvCxnSpPr>
      <xdr:spPr bwMode="auto">
        <a:xfrm>
          <a:off x="3606800" y="6581363"/>
          <a:ext cx="6985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279982</xdr:rowOff>
    </xdr:from>
    <xdr:to>
      <xdr:col>18</xdr:col>
      <xdr:colOff>177800</xdr:colOff>
      <xdr:row>34</xdr:row>
      <xdr:rowOff>313913</xdr:rowOff>
    </xdr:to>
    <xdr:cxnSp macro="">
      <xdr:nvCxnSpPr>
        <xdr:cNvPr id="121" name="直線コネクタ 120"/>
        <xdr:cNvCxnSpPr/>
      </xdr:nvCxnSpPr>
      <xdr:spPr bwMode="auto">
        <a:xfrm>
          <a:off x="2908300" y="6547432"/>
          <a:ext cx="6985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212413</xdr:rowOff>
    </xdr:from>
    <xdr:to>
      <xdr:col>29</xdr:col>
      <xdr:colOff>177800</xdr:colOff>
      <xdr:row>34</xdr:row>
      <xdr:rowOff>314013</xdr:rowOff>
    </xdr:to>
    <xdr:sp macro="" textlink="">
      <xdr:nvSpPr>
        <xdr:cNvPr id="131" name="楕円 130"/>
        <xdr:cNvSpPr/>
      </xdr:nvSpPr>
      <xdr:spPr bwMode="auto">
        <a:xfrm>
          <a:off x="5600700" y="647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57490</xdr:rowOff>
    </xdr:from>
    <xdr:ext cx="762000" cy="259045"/>
    <xdr:sp macro="" textlink="">
      <xdr:nvSpPr>
        <xdr:cNvPr id="132" name="人口1人当たり決算額の推移該当値テキスト445"/>
        <xdr:cNvSpPr txBox="1"/>
      </xdr:nvSpPr>
      <xdr:spPr>
        <a:xfrm>
          <a:off x="5740400" y="632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279638</xdr:rowOff>
    </xdr:from>
    <xdr:to>
      <xdr:col>26</xdr:col>
      <xdr:colOff>101600</xdr:colOff>
      <xdr:row>35</xdr:row>
      <xdr:rowOff>38338</xdr:rowOff>
    </xdr:to>
    <xdr:sp macro="" textlink="">
      <xdr:nvSpPr>
        <xdr:cNvPr id="133" name="楕円 132"/>
        <xdr:cNvSpPr/>
      </xdr:nvSpPr>
      <xdr:spPr bwMode="auto">
        <a:xfrm>
          <a:off x="4953000" y="654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48515</xdr:rowOff>
    </xdr:from>
    <xdr:ext cx="736600" cy="259045"/>
    <xdr:sp macro="" textlink="">
      <xdr:nvSpPr>
        <xdr:cNvPr id="134" name="テキスト ボックス 133"/>
        <xdr:cNvSpPr txBox="1"/>
      </xdr:nvSpPr>
      <xdr:spPr>
        <a:xfrm>
          <a:off x="4622800" y="631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25957</xdr:rowOff>
    </xdr:from>
    <xdr:to>
      <xdr:col>22</xdr:col>
      <xdr:colOff>165100</xdr:colOff>
      <xdr:row>35</xdr:row>
      <xdr:rowOff>127557</xdr:rowOff>
    </xdr:to>
    <xdr:sp macro="" textlink="">
      <xdr:nvSpPr>
        <xdr:cNvPr id="135" name="楕円 134"/>
        <xdr:cNvSpPr/>
      </xdr:nvSpPr>
      <xdr:spPr bwMode="auto">
        <a:xfrm>
          <a:off x="4254500" y="663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137734</xdr:rowOff>
    </xdr:from>
    <xdr:ext cx="762000" cy="259045"/>
    <xdr:sp macro="" textlink="">
      <xdr:nvSpPr>
        <xdr:cNvPr id="136" name="テキスト ボックス 135"/>
        <xdr:cNvSpPr txBox="1"/>
      </xdr:nvSpPr>
      <xdr:spPr>
        <a:xfrm>
          <a:off x="3924300" y="640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263113</xdr:rowOff>
    </xdr:from>
    <xdr:to>
      <xdr:col>19</xdr:col>
      <xdr:colOff>38100</xdr:colOff>
      <xdr:row>35</xdr:row>
      <xdr:rowOff>21813</xdr:rowOff>
    </xdr:to>
    <xdr:sp macro="" textlink="">
      <xdr:nvSpPr>
        <xdr:cNvPr id="137" name="楕円 136"/>
        <xdr:cNvSpPr/>
      </xdr:nvSpPr>
      <xdr:spPr bwMode="auto">
        <a:xfrm>
          <a:off x="3556000" y="653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31990</xdr:rowOff>
    </xdr:from>
    <xdr:ext cx="762000" cy="259045"/>
    <xdr:sp macro="" textlink="">
      <xdr:nvSpPr>
        <xdr:cNvPr id="138" name="テキスト ボックス 137"/>
        <xdr:cNvSpPr txBox="1"/>
      </xdr:nvSpPr>
      <xdr:spPr>
        <a:xfrm>
          <a:off x="3225800" y="62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229183</xdr:rowOff>
    </xdr:from>
    <xdr:to>
      <xdr:col>15</xdr:col>
      <xdr:colOff>101600</xdr:colOff>
      <xdr:row>34</xdr:row>
      <xdr:rowOff>330783</xdr:rowOff>
    </xdr:to>
    <xdr:sp macro="" textlink="">
      <xdr:nvSpPr>
        <xdr:cNvPr id="139" name="楕円 138"/>
        <xdr:cNvSpPr/>
      </xdr:nvSpPr>
      <xdr:spPr bwMode="auto">
        <a:xfrm>
          <a:off x="2857500" y="64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340960</xdr:rowOff>
    </xdr:from>
    <xdr:ext cx="762000" cy="259045"/>
    <xdr:sp macro="" textlink="">
      <xdr:nvSpPr>
        <xdr:cNvPr id="140" name="テキスト ボックス 139"/>
        <xdr:cNvSpPr txBox="1"/>
      </xdr:nvSpPr>
      <xdr:spPr>
        <a:xfrm>
          <a:off x="2527300" y="626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5,144
5,052
402.88
8,205,392
7,598,928
597,357
4,136,813
6,436,481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50678</xdr:rowOff>
    </xdr:from>
    <xdr:to>
      <xdr:col>24</xdr:col>
      <xdr:colOff>63500</xdr:colOff>
      <xdr:row>31</xdr:row>
      <xdr:rowOff>98421</xdr:rowOff>
    </xdr:to>
    <xdr:cxnSp macro="">
      <xdr:nvCxnSpPr>
        <xdr:cNvPr id="57" name="直線コネクタ 56"/>
        <xdr:cNvCxnSpPr/>
      </xdr:nvCxnSpPr>
      <xdr:spPr>
        <a:xfrm flipV="1">
          <a:off x="3797300" y="5365628"/>
          <a:ext cx="838200" cy="4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98421</xdr:rowOff>
    </xdr:from>
    <xdr:to>
      <xdr:col>19</xdr:col>
      <xdr:colOff>177800</xdr:colOff>
      <xdr:row>31</xdr:row>
      <xdr:rowOff>115108</xdr:rowOff>
    </xdr:to>
    <xdr:cxnSp macro="">
      <xdr:nvCxnSpPr>
        <xdr:cNvPr id="60" name="直線コネクタ 59"/>
        <xdr:cNvCxnSpPr/>
      </xdr:nvCxnSpPr>
      <xdr:spPr>
        <a:xfrm flipV="1">
          <a:off x="2908300" y="541337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115108</xdr:rowOff>
    </xdr:from>
    <xdr:to>
      <xdr:col>15</xdr:col>
      <xdr:colOff>50800</xdr:colOff>
      <xdr:row>32</xdr:row>
      <xdr:rowOff>165881</xdr:rowOff>
    </xdr:to>
    <xdr:cxnSp macro="">
      <xdr:nvCxnSpPr>
        <xdr:cNvPr id="63" name="直線コネクタ 62"/>
        <xdr:cNvCxnSpPr/>
      </xdr:nvCxnSpPr>
      <xdr:spPr>
        <a:xfrm flipV="1">
          <a:off x="2019300" y="5430058"/>
          <a:ext cx="889000" cy="2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165881</xdr:rowOff>
    </xdr:from>
    <xdr:to>
      <xdr:col>10</xdr:col>
      <xdr:colOff>114300</xdr:colOff>
      <xdr:row>33</xdr:row>
      <xdr:rowOff>42476</xdr:rowOff>
    </xdr:to>
    <xdr:cxnSp macro="">
      <xdr:nvCxnSpPr>
        <xdr:cNvPr id="66" name="直線コネクタ 65"/>
        <xdr:cNvCxnSpPr/>
      </xdr:nvCxnSpPr>
      <xdr:spPr>
        <a:xfrm flipV="1">
          <a:off x="1130300" y="5652281"/>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171328</xdr:rowOff>
    </xdr:from>
    <xdr:to>
      <xdr:col>24</xdr:col>
      <xdr:colOff>114300</xdr:colOff>
      <xdr:row>31</xdr:row>
      <xdr:rowOff>101478</xdr:rowOff>
    </xdr:to>
    <xdr:sp macro="" textlink="">
      <xdr:nvSpPr>
        <xdr:cNvPr id="76" name="楕円 75"/>
        <xdr:cNvSpPr/>
      </xdr:nvSpPr>
      <xdr:spPr>
        <a:xfrm>
          <a:off x="4584700" y="53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124355</xdr:rowOff>
    </xdr:from>
    <xdr:ext cx="599010" cy="259045"/>
    <xdr:sp macro="" textlink="">
      <xdr:nvSpPr>
        <xdr:cNvPr id="77" name="人件費該当値テキスト"/>
        <xdr:cNvSpPr txBox="1"/>
      </xdr:nvSpPr>
      <xdr:spPr>
        <a:xfrm>
          <a:off x="4686300" y="52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47621</xdr:rowOff>
    </xdr:from>
    <xdr:to>
      <xdr:col>20</xdr:col>
      <xdr:colOff>38100</xdr:colOff>
      <xdr:row>31</xdr:row>
      <xdr:rowOff>149221</xdr:rowOff>
    </xdr:to>
    <xdr:sp macro="" textlink="">
      <xdr:nvSpPr>
        <xdr:cNvPr id="78" name="楕円 77"/>
        <xdr:cNvSpPr/>
      </xdr:nvSpPr>
      <xdr:spPr>
        <a:xfrm>
          <a:off x="3746500" y="53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165748</xdr:rowOff>
    </xdr:from>
    <xdr:ext cx="599010" cy="259045"/>
    <xdr:sp macro="" textlink="">
      <xdr:nvSpPr>
        <xdr:cNvPr id="79" name="テキスト ボックス 78"/>
        <xdr:cNvSpPr txBox="1"/>
      </xdr:nvSpPr>
      <xdr:spPr>
        <a:xfrm>
          <a:off x="3497795" y="513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64308</xdr:rowOff>
    </xdr:from>
    <xdr:to>
      <xdr:col>15</xdr:col>
      <xdr:colOff>101600</xdr:colOff>
      <xdr:row>31</xdr:row>
      <xdr:rowOff>165908</xdr:rowOff>
    </xdr:to>
    <xdr:sp macro="" textlink="">
      <xdr:nvSpPr>
        <xdr:cNvPr id="80" name="楕円 79"/>
        <xdr:cNvSpPr/>
      </xdr:nvSpPr>
      <xdr:spPr>
        <a:xfrm>
          <a:off x="2857500" y="53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10985</xdr:rowOff>
    </xdr:from>
    <xdr:ext cx="599010" cy="259045"/>
    <xdr:sp macro="" textlink="">
      <xdr:nvSpPr>
        <xdr:cNvPr id="81" name="テキスト ボックス 80"/>
        <xdr:cNvSpPr txBox="1"/>
      </xdr:nvSpPr>
      <xdr:spPr>
        <a:xfrm>
          <a:off x="2608795" y="51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115081</xdr:rowOff>
    </xdr:from>
    <xdr:to>
      <xdr:col>10</xdr:col>
      <xdr:colOff>165100</xdr:colOff>
      <xdr:row>33</xdr:row>
      <xdr:rowOff>45231</xdr:rowOff>
    </xdr:to>
    <xdr:sp macro="" textlink="">
      <xdr:nvSpPr>
        <xdr:cNvPr id="82" name="楕円 81"/>
        <xdr:cNvSpPr/>
      </xdr:nvSpPr>
      <xdr:spPr>
        <a:xfrm>
          <a:off x="1968500" y="56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61758</xdr:rowOff>
    </xdr:from>
    <xdr:ext cx="599010" cy="259045"/>
    <xdr:sp macro="" textlink="">
      <xdr:nvSpPr>
        <xdr:cNvPr id="83" name="テキスト ボックス 82"/>
        <xdr:cNvSpPr txBox="1"/>
      </xdr:nvSpPr>
      <xdr:spPr>
        <a:xfrm>
          <a:off x="1719795" y="537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163126</xdr:rowOff>
    </xdr:from>
    <xdr:to>
      <xdr:col>6</xdr:col>
      <xdr:colOff>38100</xdr:colOff>
      <xdr:row>33</xdr:row>
      <xdr:rowOff>93276</xdr:rowOff>
    </xdr:to>
    <xdr:sp macro="" textlink="">
      <xdr:nvSpPr>
        <xdr:cNvPr id="84" name="楕円 83"/>
        <xdr:cNvSpPr/>
      </xdr:nvSpPr>
      <xdr:spPr>
        <a:xfrm>
          <a:off x="1079500" y="56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109803</xdr:rowOff>
    </xdr:from>
    <xdr:ext cx="599010" cy="259045"/>
    <xdr:sp macro="" textlink="">
      <xdr:nvSpPr>
        <xdr:cNvPr id="85" name="テキスト ボックス 84"/>
        <xdr:cNvSpPr txBox="1"/>
      </xdr:nvSpPr>
      <xdr:spPr>
        <a:xfrm>
          <a:off x="830795" y="542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76198</xdr:rowOff>
    </xdr:from>
    <xdr:to>
      <xdr:col>24</xdr:col>
      <xdr:colOff>63500</xdr:colOff>
      <xdr:row>56</xdr:row>
      <xdr:rowOff>50118</xdr:rowOff>
    </xdr:to>
    <xdr:cxnSp macro="">
      <xdr:nvCxnSpPr>
        <xdr:cNvPr id="117" name="直線コネクタ 116"/>
        <xdr:cNvCxnSpPr/>
      </xdr:nvCxnSpPr>
      <xdr:spPr>
        <a:xfrm flipV="1">
          <a:off x="3797300" y="9505948"/>
          <a:ext cx="838200" cy="14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50118</xdr:rowOff>
    </xdr:from>
    <xdr:to>
      <xdr:col>19</xdr:col>
      <xdr:colOff>177800</xdr:colOff>
      <xdr:row>56</xdr:row>
      <xdr:rowOff>120948</xdr:rowOff>
    </xdr:to>
    <xdr:cxnSp macro="">
      <xdr:nvCxnSpPr>
        <xdr:cNvPr id="120" name="直線コネクタ 119"/>
        <xdr:cNvCxnSpPr/>
      </xdr:nvCxnSpPr>
      <xdr:spPr>
        <a:xfrm flipV="1">
          <a:off x="2908300" y="9651318"/>
          <a:ext cx="889000" cy="7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36177</xdr:rowOff>
    </xdr:from>
    <xdr:to>
      <xdr:col>15</xdr:col>
      <xdr:colOff>50800</xdr:colOff>
      <xdr:row>56</xdr:row>
      <xdr:rowOff>120948</xdr:rowOff>
    </xdr:to>
    <xdr:cxnSp macro="">
      <xdr:nvCxnSpPr>
        <xdr:cNvPr id="123" name="直線コネクタ 122"/>
        <xdr:cNvCxnSpPr/>
      </xdr:nvCxnSpPr>
      <xdr:spPr>
        <a:xfrm>
          <a:off x="2019300" y="9637377"/>
          <a:ext cx="8890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36177</xdr:rowOff>
    </xdr:from>
    <xdr:to>
      <xdr:col>10</xdr:col>
      <xdr:colOff>114300</xdr:colOff>
      <xdr:row>56</xdr:row>
      <xdr:rowOff>72629</xdr:rowOff>
    </xdr:to>
    <xdr:cxnSp macro="">
      <xdr:nvCxnSpPr>
        <xdr:cNvPr id="126" name="直線コネクタ 125"/>
        <xdr:cNvCxnSpPr/>
      </xdr:nvCxnSpPr>
      <xdr:spPr>
        <a:xfrm flipV="1">
          <a:off x="1130300" y="9637377"/>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25398</xdr:rowOff>
    </xdr:from>
    <xdr:to>
      <xdr:col>24</xdr:col>
      <xdr:colOff>114300</xdr:colOff>
      <xdr:row>55</xdr:row>
      <xdr:rowOff>126998</xdr:rowOff>
    </xdr:to>
    <xdr:sp macro="" textlink="">
      <xdr:nvSpPr>
        <xdr:cNvPr id="136" name="楕円 135"/>
        <xdr:cNvSpPr/>
      </xdr:nvSpPr>
      <xdr:spPr>
        <a:xfrm>
          <a:off x="4584700" y="94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48275</xdr:rowOff>
    </xdr:from>
    <xdr:ext cx="599010" cy="259045"/>
    <xdr:sp macro="" textlink="">
      <xdr:nvSpPr>
        <xdr:cNvPr id="137" name="物件費該当値テキスト"/>
        <xdr:cNvSpPr txBox="1"/>
      </xdr:nvSpPr>
      <xdr:spPr>
        <a:xfrm>
          <a:off x="4686300" y="930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170768</xdr:rowOff>
    </xdr:from>
    <xdr:to>
      <xdr:col>20</xdr:col>
      <xdr:colOff>38100</xdr:colOff>
      <xdr:row>56</xdr:row>
      <xdr:rowOff>100918</xdr:rowOff>
    </xdr:to>
    <xdr:sp macro="" textlink="">
      <xdr:nvSpPr>
        <xdr:cNvPr id="138" name="楕円 137"/>
        <xdr:cNvSpPr/>
      </xdr:nvSpPr>
      <xdr:spPr>
        <a:xfrm>
          <a:off x="3746500" y="96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117445</xdr:rowOff>
    </xdr:from>
    <xdr:ext cx="599010" cy="259045"/>
    <xdr:sp macro="" textlink="">
      <xdr:nvSpPr>
        <xdr:cNvPr id="139" name="テキスト ボックス 138"/>
        <xdr:cNvSpPr txBox="1"/>
      </xdr:nvSpPr>
      <xdr:spPr>
        <a:xfrm>
          <a:off x="3497795" y="93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70148</xdr:rowOff>
    </xdr:from>
    <xdr:to>
      <xdr:col>15</xdr:col>
      <xdr:colOff>101600</xdr:colOff>
      <xdr:row>57</xdr:row>
      <xdr:rowOff>298</xdr:rowOff>
    </xdr:to>
    <xdr:sp macro="" textlink="">
      <xdr:nvSpPr>
        <xdr:cNvPr id="140" name="楕円 139"/>
        <xdr:cNvSpPr/>
      </xdr:nvSpPr>
      <xdr:spPr>
        <a:xfrm>
          <a:off x="2857500" y="96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16825</xdr:rowOff>
    </xdr:from>
    <xdr:ext cx="599010" cy="259045"/>
    <xdr:sp macro="" textlink="">
      <xdr:nvSpPr>
        <xdr:cNvPr id="141" name="テキスト ボックス 140"/>
        <xdr:cNvSpPr txBox="1"/>
      </xdr:nvSpPr>
      <xdr:spPr>
        <a:xfrm>
          <a:off x="2608795" y="94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156827</xdr:rowOff>
    </xdr:from>
    <xdr:to>
      <xdr:col>10</xdr:col>
      <xdr:colOff>165100</xdr:colOff>
      <xdr:row>56</xdr:row>
      <xdr:rowOff>86977</xdr:rowOff>
    </xdr:to>
    <xdr:sp macro="" textlink="">
      <xdr:nvSpPr>
        <xdr:cNvPr id="142" name="楕円 141"/>
        <xdr:cNvSpPr/>
      </xdr:nvSpPr>
      <xdr:spPr>
        <a:xfrm>
          <a:off x="1968500" y="9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103504</xdr:rowOff>
    </xdr:from>
    <xdr:ext cx="599010" cy="259045"/>
    <xdr:sp macro="" textlink="">
      <xdr:nvSpPr>
        <xdr:cNvPr id="143" name="テキスト ボックス 142"/>
        <xdr:cNvSpPr txBox="1"/>
      </xdr:nvSpPr>
      <xdr:spPr>
        <a:xfrm>
          <a:off x="1719795" y="9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21829</xdr:rowOff>
    </xdr:from>
    <xdr:to>
      <xdr:col>6</xdr:col>
      <xdr:colOff>38100</xdr:colOff>
      <xdr:row>56</xdr:row>
      <xdr:rowOff>123429</xdr:rowOff>
    </xdr:to>
    <xdr:sp macro="" textlink="">
      <xdr:nvSpPr>
        <xdr:cNvPr id="144" name="楕円 143"/>
        <xdr:cNvSpPr/>
      </xdr:nvSpPr>
      <xdr:spPr>
        <a:xfrm>
          <a:off x="1079500" y="96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139956</xdr:rowOff>
    </xdr:from>
    <xdr:ext cx="599010" cy="259045"/>
    <xdr:sp macro="" textlink="">
      <xdr:nvSpPr>
        <xdr:cNvPr id="145" name="テキスト ボックス 144"/>
        <xdr:cNvSpPr txBox="1"/>
      </xdr:nvSpPr>
      <xdr:spPr>
        <a:xfrm>
          <a:off x="830795" y="93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117526</xdr:rowOff>
    </xdr:from>
    <xdr:to>
      <xdr:col>24</xdr:col>
      <xdr:colOff>63500</xdr:colOff>
      <xdr:row>75</xdr:row>
      <xdr:rowOff>97981</xdr:rowOff>
    </xdr:to>
    <xdr:cxnSp macro="">
      <xdr:nvCxnSpPr>
        <xdr:cNvPr id="174" name="直線コネクタ 173"/>
        <xdr:cNvCxnSpPr/>
      </xdr:nvCxnSpPr>
      <xdr:spPr>
        <a:xfrm flipV="1">
          <a:off x="3797300" y="12804826"/>
          <a:ext cx="838200" cy="1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65901</xdr:rowOff>
    </xdr:from>
    <xdr:to>
      <xdr:col>19</xdr:col>
      <xdr:colOff>177800</xdr:colOff>
      <xdr:row>75</xdr:row>
      <xdr:rowOff>97981</xdr:rowOff>
    </xdr:to>
    <xdr:cxnSp macro="">
      <xdr:nvCxnSpPr>
        <xdr:cNvPr id="177" name="直線コネクタ 176"/>
        <xdr:cNvCxnSpPr/>
      </xdr:nvCxnSpPr>
      <xdr:spPr>
        <a:xfrm>
          <a:off x="2908300" y="1292465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65901</xdr:rowOff>
    </xdr:from>
    <xdr:to>
      <xdr:col>15</xdr:col>
      <xdr:colOff>50800</xdr:colOff>
      <xdr:row>75</xdr:row>
      <xdr:rowOff>103162</xdr:rowOff>
    </xdr:to>
    <xdr:cxnSp macro="">
      <xdr:nvCxnSpPr>
        <xdr:cNvPr id="180" name="直線コネクタ 179"/>
        <xdr:cNvCxnSpPr/>
      </xdr:nvCxnSpPr>
      <xdr:spPr>
        <a:xfrm flipV="1">
          <a:off x="2019300" y="12924651"/>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103162</xdr:rowOff>
    </xdr:from>
    <xdr:to>
      <xdr:col>10</xdr:col>
      <xdr:colOff>114300</xdr:colOff>
      <xdr:row>76</xdr:row>
      <xdr:rowOff>74282</xdr:rowOff>
    </xdr:to>
    <xdr:cxnSp macro="">
      <xdr:nvCxnSpPr>
        <xdr:cNvPr id="183" name="直線コネクタ 182"/>
        <xdr:cNvCxnSpPr/>
      </xdr:nvCxnSpPr>
      <xdr:spPr>
        <a:xfrm flipV="1">
          <a:off x="1130300" y="12961912"/>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66726</xdr:rowOff>
    </xdr:from>
    <xdr:to>
      <xdr:col>24</xdr:col>
      <xdr:colOff>114300</xdr:colOff>
      <xdr:row>74</xdr:row>
      <xdr:rowOff>168326</xdr:rowOff>
    </xdr:to>
    <xdr:sp macro="" textlink="">
      <xdr:nvSpPr>
        <xdr:cNvPr id="193" name="楕円 192"/>
        <xdr:cNvSpPr/>
      </xdr:nvSpPr>
      <xdr:spPr>
        <a:xfrm>
          <a:off x="45847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89603</xdr:rowOff>
    </xdr:from>
    <xdr:ext cx="534377" cy="259045"/>
    <xdr:sp macro="" textlink="">
      <xdr:nvSpPr>
        <xdr:cNvPr id="194" name="維持補修費該当値テキスト"/>
        <xdr:cNvSpPr txBox="1"/>
      </xdr:nvSpPr>
      <xdr:spPr>
        <a:xfrm>
          <a:off x="4686300" y="126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47181</xdr:rowOff>
    </xdr:from>
    <xdr:to>
      <xdr:col>20</xdr:col>
      <xdr:colOff>38100</xdr:colOff>
      <xdr:row>75</xdr:row>
      <xdr:rowOff>148782</xdr:rowOff>
    </xdr:to>
    <xdr:sp macro="" textlink="">
      <xdr:nvSpPr>
        <xdr:cNvPr id="195" name="楕円 194"/>
        <xdr:cNvSpPr/>
      </xdr:nvSpPr>
      <xdr:spPr>
        <a:xfrm>
          <a:off x="3746500" y="12905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165308</xdr:rowOff>
    </xdr:from>
    <xdr:ext cx="534377" cy="259045"/>
    <xdr:sp macro="" textlink="">
      <xdr:nvSpPr>
        <xdr:cNvPr id="196" name="テキスト ボックス 195"/>
        <xdr:cNvSpPr txBox="1"/>
      </xdr:nvSpPr>
      <xdr:spPr>
        <a:xfrm>
          <a:off x="3530111" y="12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15101</xdr:rowOff>
    </xdr:from>
    <xdr:to>
      <xdr:col>15</xdr:col>
      <xdr:colOff>101600</xdr:colOff>
      <xdr:row>75</xdr:row>
      <xdr:rowOff>116701</xdr:rowOff>
    </xdr:to>
    <xdr:sp macro="" textlink="">
      <xdr:nvSpPr>
        <xdr:cNvPr id="197" name="楕円 196"/>
        <xdr:cNvSpPr/>
      </xdr:nvSpPr>
      <xdr:spPr>
        <a:xfrm>
          <a:off x="2857500" y="1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133228</xdr:rowOff>
    </xdr:from>
    <xdr:ext cx="534377" cy="259045"/>
    <xdr:sp macro="" textlink="">
      <xdr:nvSpPr>
        <xdr:cNvPr id="198" name="テキスト ボックス 197"/>
        <xdr:cNvSpPr txBox="1"/>
      </xdr:nvSpPr>
      <xdr:spPr>
        <a:xfrm>
          <a:off x="2641111" y="12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52362</xdr:rowOff>
    </xdr:from>
    <xdr:to>
      <xdr:col>10</xdr:col>
      <xdr:colOff>165100</xdr:colOff>
      <xdr:row>75</xdr:row>
      <xdr:rowOff>153963</xdr:rowOff>
    </xdr:to>
    <xdr:sp macro="" textlink="">
      <xdr:nvSpPr>
        <xdr:cNvPr id="199" name="楕円 198"/>
        <xdr:cNvSpPr/>
      </xdr:nvSpPr>
      <xdr:spPr>
        <a:xfrm>
          <a:off x="1968500" y="12911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170489</xdr:rowOff>
    </xdr:from>
    <xdr:ext cx="534377" cy="259045"/>
    <xdr:sp macro="" textlink="">
      <xdr:nvSpPr>
        <xdr:cNvPr id="200" name="テキスト ボックス 199"/>
        <xdr:cNvSpPr txBox="1"/>
      </xdr:nvSpPr>
      <xdr:spPr>
        <a:xfrm>
          <a:off x="1752111" y="126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23482</xdr:rowOff>
    </xdr:from>
    <xdr:to>
      <xdr:col>6</xdr:col>
      <xdr:colOff>38100</xdr:colOff>
      <xdr:row>76</xdr:row>
      <xdr:rowOff>125082</xdr:rowOff>
    </xdr:to>
    <xdr:sp macro="" textlink="">
      <xdr:nvSpPr>
        <xdr:cNvPr id="201" name="楕円 200"/>
        <xdr:cNvSpPr/>
      </xdr:nvSpPr>
      <xdr:spPr>
        <a:xfrm>
          <a:off x="1079500" y="13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141609</xdr:rowOff>
    </xdr:from>
    <xdr:ext cx="534377" cy="259045"/>
    <xdr:sp macro="" textlink="">
      <xdr:nvSpPr>
        <xdr:cNvPr id="202" name="テキスト ボックス 201"/>
        <xdr:cNvSpPr txBox="1"/>
      </xdr:nvSpPr>
      <xdr:spPr>
        <a:xfrm>
          <a:off x="863111" y="12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91368</xdr:rowOff>
    </xdr:from>
    <xdr:to>
      <xdr:col>24</xdr:col>
      <xdr:colOff>63500</xdr:colOff>
      <xdr:row>97</xdr:row>
      <xdr:rowOff>131003</xdr:rowOff>
    </xdr:to>
    <xdr:cxnSp macro="">
      <xdr:nvCxnSpPr>
        <xdr:cNvPr id="234" name="直線コネクタ 233"/>
        <xdr:cNvCxnSpPr/>
      </xdr:nvCxnSpPr>
      <xdr:spPr>
        <a:xfrm>
          <a:off x="3797300" y="16550568"/>
          <a:ext cx="838200" cy="2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91368</xdr:rowOff>
    </xdr:from>
    <xdr:to>
      <xdr:col>19</xdr:col>
      <xdr:colOff>177800</xdr:colOff>
      <xdr:row>97</xdr:row>
      <xdr:rowOff>156159</xdr:rowOff>
    </xdr:to>
    <xdr:cxnSp macro="">
      <xdr:nvCxnSpPr>
        <xdr:cNvPr id="237" name="直線コネクタ 236"/>
        <xdr:cNvCxnSpPr/>
      </xdr:nvCxnSpPr>
      <xdr:spPr>
        <a:xfrm flipV="1">
          <a:off x="2908300" y="16550568"/>
          <a:ext cx="889000" cy="2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156159</xdr:rowOff>
    </xdr:from>
    <xdr:to>
      <xdr:col>15</xdr:col>
      <xdr:colOff>50800</xdr:colOff>
      <xdr:row>97</xdr:row>
      <xdr:rowOff>162299</xdr:rowOff>
    </xdr:to>
    <xdr:cxnSp macro="">
      <xdr:nvCxnSpPr>
        <xdr:cNvPr id="240" name="直線コネクタ 239"/>
        <xdr:cNvCxnSpPr/>
      </xdr:nvCxnSpPr>
      <xdr:spPr>
        <a:xfrm flipV="1">
          <a:off x="2019300" y="16786809"/>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162299</xdr:rowOff>
    </xdr:from>
    <xdr:to>
      <xdr:col>10</xdr:col>
      <xdr:colOff>114300</xdr:colOff>
      <xdr:row>98</xdr:row>
      <xdr:rowOff>7558</xdr:rowOff>
    </xdr:to>
    <xdr:cxnSp macro="">
      <xdr:nvCxnSpPr>
        <xdr:cNvPr id="243" name="直線コネクタ 242"/>
        <xdr:cNvCxnSpPr/>
      </xdr:nvCxnSpPr>
      <xdr:spPr>
        <a:xfrm flipV="1">
          <a:off x="1130300" y="16792949"/>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80203</xdr:rowOff>
    </xdr:from>
    <xdr:to>
      <xdr:col>24</xdr:col>
      <xdr:colOff>114300</xdr:colOff>
      <xdr:row>98</xdr:row>
      <xdr:rowOff>10353</xdr:rowOff>
    </xdr:to>
    <xdr:sp macro="" textlink="">
      <xdr:nvSpPr>
        <xdr:cNvPr id="253" name="楕円 252"/>
        <xdr:cNvSpPr/>
      </xdr:nvSpPr>
      <xdr:spPr>
        <a:xfrm>
          <a:off x="4584700" y="167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166580</xdr:rowOff>
    </xdr:from>
    <xdr:ext cx="534377" cy="259045"/>
    <xdr:sp macro="" textlink="">
      <xdr:nvSpPr>
        <xdr:cNvPr id="254" name="扶助費該当値テキスト"/>
        <xdr:cNvSpPr txBox="1"/>
      </xdr:nvSpPr>
      <xdr:spPr>
        <a:xfrm>
          <a:off x="4686300" y="166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40568</xdr:rowOff>
    </xdr:from>
    <xdr:to>
      <xdr:col>20</xdr:col>
      <xdr:colOff>38100</xdr:colOff>
      <xdr:row>96</xdr:row>
      <xdr:rowOff>142168</xdr:rowOff>
    </xdr:to>
    <xdr:sp macro="" textlink="">
      <xdr:nvSpPr>
        <xdr:cNvPr id="255" name="楕円 254"/>
        <xdr:cNvSpPr/>
      </xdr:nvSpPr>
      <xdr:spPr>
        <a:xfrm>
          <a:off x="3746500" y="164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133295</xdr:rowOff>
    </xdr:from>
    <xdr:ext cx="534377" cy="259045"/>
    <xdr:sp macro="" textlink="">
      <xdr:nvSpPr>
        <xdr:cNvPr id="256" name="テキスト ボックス 255"/>
        <xdr:cNvSpPr txBox="1"/>
      </xdr:nvSpPr>
      <xdr:spPr>
        <a:xfrm>
          <a:off x="3530111" y="165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105359</xdr:rowOff>
    </xdr:from>
    <xdr:to>
      <xdr:col>15</xdr:col>
      <xdr:colOff>101600</xdr:colOff>
      <xdr:row>98</xdr:row>
      <xdr:rowOff>35509</xdr:rowOff>
    </xdr:to>
    <xdr:sp macro="" textlink="">
      <xdr:nvSpPr>
        <xdr:cNvPr id="257" name="楕円 256"/>
        <xdr:cNvSpPr/>
      </xdr:nvSpPr>
      <xdr:spPr>
        <a:xfrm>
          <a:off x="2857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26636</xdr:rowOff>
    </xdr:from>
    <xdr:ext cx="534377" cy="259045"/>
    <xdr:sp macro="" textlink="">
      <xdr:nvSpPr>
        <xdr:cNvPr id="258" name="テキスト ボックス 257"/>
        <xdr:cNvSpPr txBox="1"/>
      </xdr:nvSpPr>
      <xdr:spPr>
        <a:xfrm>
          <a:off x="2641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111499</xdr:rowOff>
    </xdr:from>
    <xdr:to>
      <xdr:col>10</xdr:col>
      <xdr:colOff>165100</xdr:colOff>
      <xdr:row>98</xdr:row>
      <xdr:rowOff>41649</xdr:rowOff>
    </xdr:to>
    <xdr:sp macro="" textlink="">
      <xdr:nvSpPr>
        <xdr:cNvPr id="259" name="楕円 258"/>
        <xdr:cNvSpPr/>
      </xdr:nvSpPr>
      <xdr:spPr>
        <a:xfrm>
          <a:off x="1968500" y="167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32776</xdr:rowOff>
    </xdr:from>
    <xdr:ext cx="534377" cy="259045"/>
    <xdr:sp macro="" textlink="">
      <xdr:nvSpPr>
        <xdr:cNvPr id="260" name="テキスト ボックス 259"/>
        <xdr:cNvSpPr txBox="1"/>
      </xdr:nvSpPr>
      <xdr:spPr>
        <a:xfrm>
          <a:off x="1752111" y="168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128208</xdr:rowOff>
    </xdr:from>
    <xdr:to>
      <xdr:col>6</xdr:col>
      <xdr:colOff>38100</xdr:colOff>
      <xdr:row>98</xdr:row>
      <xdr:rowOff>58358</xdr:rowOff>
    </xdr:to>
    <xdr:sp macro="" textlink="">
      <xdr:nvSpPr>
        <xdr:cNvPr id="261" name="楕円 260"/>
        <xdr:cNvSpPr/>
      </xdr:nvSpPr>
      <xdr:spPr>
        <a:xfrm>
          <a:off x="1079500" y="167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49485</xdr:rowOff>
    </xdr:from>
    <xdr:ext cx="534377" cy="259045"/>
    <xdr:sp macro="" textlink="">
      <xdr:nvSpPr>
        <xdr:cNvPr id="262" name="テキスト ボックス 261"/>
        <xdr:cNvSpPr txBox="1"/>
      </xdr:nvSpPr>
      <xdr:spPr>
        <a:xfrm>
          <a:off x="863111" y="168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170021</xdr:rowOff>
    </xdr:from>
    <xdr:to>
      <xdr:col>55</xdr:col>
      <xdr:colOff>0</xdr:colOff>
      <xdr:row>36</xdr:row>
      <xdr:rowOff>36204</xdr:rowOff>
    </xdr:to>
    <xdr:cxnSp macro="">
      <xdr:nvCxnSpPr>
        <xdr:cNvPr id="290" name="直線コネクタ 289"/>
        <xdr:cNvCxnSpPr/>
      </xdr:nvCxnSpPr>
      <xdr:spPr>
        <a:xfrm flipV="1">
          <a:off x="9639300" y="5999321"/>
          <a:ext cx="838200" cy="20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153864</xdr:rowOff>
    </xdr:from>
    <xdr:to>
      <xdr:col>50</xdr:col>
      <xdr:colOff>114300</xdr:colOff>
      <xdr:row>36</xdr:row>
      <xdr:rowOff>36204</xdr:rowOff>
    </xdr:to>
    <xdr:cxnSp macro="">
      <xdr:nvCxnSpPr>
        <xdr:cNvPr id="293" name="直線コネクタ 292"/>
        <xdr:cNvCxnSpPr/>
      </xdr:nvCxnSpPr>
      <xdr:spPr>
        <a:xfrm>
          <a:off x="8750300" y="5640264"/>
          <a:ext cx="889000" cy="5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153864</xdr:rowOff>
    </xdr:from>
    <xdr:to>
      <xdr:col>45</xdr:col>
      <xdr:colOff>177800</xdr:colOff>
      <xdr:row>36</xdr:row>
      <xdr:rowOff>78060</xdr:rowOff>
    </xdr:to>
    <xdr:cxnSp macro="">
      <xdr:nvCxnSpPr>
        <xdr:cNvPr id="296" name="直線コネクタ 295"/>
        <xdr:cNvCxnSpPr/>
      </xdr:nvCxnSpPr>
      <xdr:spPr>
        <a:xfrm flipV="1">
          <a:off x="7861300" y="5640264"/>
          <a:ext cx="889000" cy="60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78060</xdr:rowOff>
    </xdr:from>
    <xdr:to>
      <xdr:col>41</xdr:col>
      <xdr:colOff>50800</xdr:colOff>
      <xdr:row>36</xdr:row>
      <xdr:rowOff>154303</xdr:rowOff>
    </xdr:to>
    <xdr:cxnSp macro="">
      <xdr:nvCxnSpPr>
        <xdr:cNvPr id="299" name="直線コネクタ 298"/>
        <xdr:cNvCxnSpPr/>
      </xdr:nvCxnSpPr>
      <xdr:spPr>
        <a:xfrm flipV="1">
          <a:off x="6972300" y="6250260"/>
          <a:ext cx="889000" cy="7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119221</xdr:rowOff>
    </xdr:from>
    <xdr:to>
      <xdr:col>55</xdr:col>
      <xdr:colOff>50800</xdr:colOff>
      <xdr:row>35</xdr:row>
      <xdr:rowOff>49371</xdr:rowOff>
    </xdr:to>
    <xdr:sp macro="" textlink="">
      <xdr:nvSpPr>
        <xdr:cNvPr id="309" name="楕円 308"/>
        <xdr:cNvSpPr/>
      </xdr:nvSpPr>
      <xdr:spPr>
        <a:xfrm>
          <a:off x="10426700" y="594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142098</xdr:rowOff>
    </xdr:from>
    <xdr:ext cx="599010" cy="259045"/>
    <xdr:sp macro="" textlink="">
      <xdr:nvSpPr>
        <xdr:cNvPr id="310" name="補助費等該当値テキスト"/>
        <xdr:cNvSpPr txBox="1"/>
      </xdr:nvSpPr>
      <xdr:spPr>
        <a:xfrm>
          <a:off x="10528300" y="579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156854</xdr:rowOff>
    </xdr:from>
    <xdr:to>
      <xdr:col>50</xdr:col>
      <xdr:colOff>165100</xdr:colOff>
      <xdr:row>36</xdr:row>
      <xdr:rowOff>87004</xdr:rowOff>
    </xdr:to>
    <xdr:sp macro="" textlink="">
      <xdr:nvSpPr>
        <xdr:cNvPr id="311" name="楕円 310"/>
        <xdr:cNvSpPr/>
      </xdr:nvSpPr>
      <xdr:spPr>
        <a:xfrm>
          <a:off x="9588500" y="61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103531</xdr:rowOff>
    </xdr:from>
    <xdr:ext cx="599010" cy="259045"/>
    <xdr:sp macro="" textlink="">
      <xdr:nvSpPr>
        <xdr:cNvPr id="312" name="テキスト ボックス 311"/>
        <xdr:cNvSpPr txBox="1"/>
      </xdr:nvSpPr>
      <xdr:spPr>
        <a:xfrm>
          <a:off x="9339795" y="593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103064</xdr:rowOff>
    </xdr:from>
    <xdr:to>
      <xdr:col>46</xdr:col>
      <xdr:colOff>38100</xdr:colOff>
      <xdr:row>33</xdr:row>
      <xdr:rowOff>33214</xdr:rowOff>
    </xdr:to>
    <xdr:sp macro="" textlink="">
      <xdr:nvSpPr>
        <xdr:cNvPr id="313" name="楕円 312"/>
        <xdr:cNvSpPr/>
      </xdr:nvSpPr>
      <xdr:spPr>
        <a:xfrm>
          <a:off x="8699500" y="55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49741</xdr:rowOff>
    </xdr:from>
    <xdr:ext cx="599010" cy="259045"/>
    <xdr:sp macro="" textlink="">
      <xdr:nvSpPr>
        <xdr:cNvPr id="314" name="テキスト ボックス 313"/>
        <xdr:cNvSpPr txBox="1"/>
      </xdr:nvSpPr>
      <xdr:spPr>
        <a:xfrm>
          <a:off x="8450795" y="536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27260</xdr:rowOff>
    </xdr:from>
    <xdr:to>
      <xdr:col>41</xdr:col>
      <xdr:colOff>101600</xdr:colOff>
      <xdr:row>36</xdr:row>
      <xdr:rowOff>128860</xdr:rowOff>
    </xdr:to>
    <xdr:sp macro="" textlink="">
      <xdr:nvSpPr>
        <xdr:cNvPr id="315" name="楕円 314"/>
        <xdr:cNvSpPr/>
      </xdr:nvSpPr>
      <xdr:spPr>
        <a:xfrm>
          <a:off x="7810500" y="61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145387</xdr:rowOff>
    </xdr:from>
    <xdr:ext cx="599010" cy="259045"/>
    <xdr:sp macro="" textlink="">
      <xdr:nvSpPr>
        <xdr:cNvPr id="316" name="テキスト ボックス 315"/>
        <xdr:cNvSpPr txBox="1"/>
      </xdr:nvSpPr>
      <xdr:spPr>
        <a:xfrm>
          <a:off x="7561795" y="597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103503</xdr:rowOff>
    </xdr:from>
    <xdr:to>
      <xdr:col>36</xdr:col>
      <xdr:colOff>165100</xdr:colOff>
      <xdr:row>37</xdr:row>
      <xdr:rowOff>33653</xdr:rowOff>
    </xdr:to>
    <xdr:sp macro="" textlink="">
      <xdr:nvSpPr>
        <xdr:cNvPr id="317" name="楕円 316"/>
        <xdr:cNvSpPr/>
      </xdr:nvSpPr>
      <xdr:spPr>
        <a:xfrm>
          <a:off x="6921500" y="62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50180</xdr:rowOff>
    </xdr:from>
    <xdr:ext cx="599010" cy="259045"/>
    <xdr:sp macro="" textlink="">
      <xdr:nvSpPr>
        <xdr:cNvPr id="318" name="テキスト ボックス 317"/>
        <xdr:cNvSpPr txBox="1"/>
      </xdr:nvSpPr>
      <xdr:spPr>
        <a:xfrm>
          <a:off x="6672795" y="605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93616</xdr:rowOff>
    </xdr:from>
    <xdr:to>
      <xdr:col>54</xdr:col>
      <xdr:colOff>189865</xdr:colOff>
      <xdr:row>58</xdr:row>
      <xdr:rowOff>162065</xdr:rowOff>
    </xdr:to>
    <xdr:cxnSp macro="">
      <xdr:nvCxnSpPr>
        <xdr:cNvPr id="342" name="直線コネクタ 341"/>
        <xdr:cNvCxnSpPr/>
      </xdr:nvCxnSpPr>
      <xdr:spPr>
        <a:xfrm flipV="1">
          <a:off x="10475595" y="9009016"/>
          <a:ext cx="1270" cy="109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165892</xdr:rowOff>
    </xdr:from>
    <xdr:ext cx="534377" cy="259045"/>
    <xdr:sp macro="" textlink="">
      <xdr:nvSpPr>
        <xdr:cNvPr id="343" name="普通建設事業費最小値テキスト"/>
        <xdr:cNvSpPr txBox="1"/>
      </xdr:nvSpPr>
      <xdr:spPr>
        <a:xfrm>
          <a:off x="10528300" y="101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162065</xdr:rowOff>
    </xdr:from>
    <xdr:to>
      <xdr:col>55</xdr:col>
      <xdr:colOff>88900</xdr:colOff>
      <xdr:row>58</xdr:row>
      <xdr:rowOff>162065</xdr:rowOff>
    </xdr:to>
    <xdr:cxnSp macro="">
      <xdr:nvCxnSpPr>
        <xdr:cNvPr id="344" name="直線コネクタ 343"/>
        <xdr:cNvCxnSpPr/>
      </xdr:nvCxnSpPr>
      <xdr:spPr>
        <a:xfrm>
          <a:off x="10388600" y="1010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40293</xdr:rowOff>
    </xdr:from>
    <xdr:ext cx="599010" cy="259045"/>
    <xdr:sp macro="" textlink="">
      <xdr:nvSpPr>
        <xdr:cNvPr id="345" name="普通建設事業費最大値テキスト"/>
        <xdr:cNvSpPr txBox="1"/>
      </xdr:nvSpPr>
      <xdr:spPr>
        <a:xfrm>
          <a:off x="10528300" y="878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93616</xdr:rowOff>
    </xdr:from>
    <xdr:to>
      <xdr:col>55</xdr:col>
      <xdr:colOff>88900</xdr:colOff>
      <xdr:row>52</xdr:row>
      <xdr:rowOff>93616</xdr:rowOff>
    </xdr:to>
    <xdr:cxnSp macro="">
      <xdr:nvCxnSpPr>
        <xdr:cNvPr id="346" name="直線コネクタ 345"/>
        <xdr:cNvCxnSpPr/>
      </xdr:nvCxnSpPr>
      <xdr:spPr>
        <a:xfrm>
          <a:off x="10388600" y="900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157626</xdr:rowOff>
    </xdr:from>
    <xdr:to>
      <xdr:col>55</xdr:col>
      <xdr:colOff>0</xdr:colOff>
      <xdr:row>57</xdr:row>
      <xdr:rowOff>117124</xdr:rowOff>
    </xdr:to>
    <xdr:cxnSp macro="">
      <xdr:nvCxnSpPr>
        <xdr:cNvPr id="347" name="直線コネクタ 346"/>
        <xdr:cNvCxnSpPr/>
      </xdr:nvCxnSpPr>
      <xdr:spPr>
        <a:xfrm>
          <a:off x="9639300" y="9758826"/>
          <a:ext cx="838200" cy="1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140815</xdr:rowOff>
    </xdr:from>
    <xdr:ext cx="599010" cy="259045"/>
    <xdr:sp macro="" textlink="">
      <xdr:nvSpPr>
        <xdr:cNvPr id="348" name="普通建設事業費平均値テキスト"/>
        <xdr:cNvSpPr txBox="1"/>
      </xdr:nvSpPr>
      <xdr:spPr>
        <a:xfrm>
          <a:off x="10528300" y="957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117938</xdr:rowOff>
    </xdr:from>
    <xdr:to>
      <xdr:col>55</xdr:col>
      <xdr:colOff>50800</xdr:colOff>
      <xdr:row>57</xdr:row>
      <xdr:rowOff>48088</xdr:rowOff>
    </xdr:to>
    <xdr:sp macro="" textlink="">
      <xdr:nvSpPr>
        <xdr:cNvPr id="349" name="フローチャート: 判断 348"/>
        <xdr:cNvSpPr/>
      </xdr:nvSpPr>
      <xdr:spPr>
        <a:xfrm>
          <a:off x="10426700" y="971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145504</xdr:rowOff>
    </xdr:from>
    <xdr:to>
      <xdr:col>50</xdr:col>
      <xdr:colOff>114300</xdr:colOff>
      <xdr:row>56</xdr:row>
      <xdr:rowOff>157626</xdr:rowOff>
    </xdr:to>
    <xdr:cxnSp macro="">
      <xdr:nvCxnSpPr>
        <xdr:cNvPr id="350" name="直線コネクタ 349"/>
        <xdr:cNvCxnSpPr/>
      </xdr:nvCxnSpPr>
      <xdr:spPr>
        <a:xfrm>
          <a:off x="8750300" y="9746704"/>
          <a:ext cx="8890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132879</xdr:rowOff>
    </xdr:from>
    <xdr:to>
      <xdr:col>50</xdr:col>
      <xdr:colOff>165100</xdr:colOff>
      <xdr:row>57</xdr:row>
      <xdr:rowOff>63029</xdr:rowOff>
    </xdr:to>
    <xdr:sp macro="" textlink="">
      <xdr:nvSpPr>
        <xdr:cNvPr id="351" name="フローチャート: 判断 350"/>
        <xdr:cNvSpPr/>
      </xdr:nvSpPr>
      <xdr:spPr>
        <a:xfrm>
          <a:off x="95885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54156</xdr:rowOff>
    </xdr:from>
    <xdr:ext cx="599010" cy="259045"/>
    <xdr:sp macro="" textlink="">
      <xdr:nvSpPr>
        <xdr:cNvPr id="352" name="テキスト ボックス 351"/>
        <xdr:cNvSpPr txBox="1"/>
      </xdr:nvSpPr>
      <xdr:spPr>
        <a:xfrm>
          <a:off x="9339795" y="982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140904</xdr:rowOff>
    </xdr:from>
    <xdr:to>
      <xdr:col>45</xdr:col>
      <xdr:colOff>177800</xdr:colOff>
      <xdr:row>56</xdr:row>
      <xdr:rowOff>145504</xdr:rowOff>
    </xdr:to>
    <xdr:cxnSp macro="">
      <xdr:nvCxnSpPr>
        <xdr:cNvPr id="353" name="直線コネクタ 352"/>
        <xdr:cNvCxnSpPr/>
      </xdr:nvCxnSpPr>
      <xdr:spPr>
        <a:xfrm>
          <a:off x="7861300" y="8884854"/>
          <a:ext cx="889000" cy="86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126630</xdr:rowOff>
    </xdr:from>
    <xdr:to>
      <xdr:col>46</xdr:col>
      <xdr:colOff>38100</xdr:colOff>
      <xdr:row>57</xdr:row>
      <xdr:rowOff>56780</xdr:rowOff>
    </xdr:to>
    <xdr:sp macro="" textlink="">
      <xdr:nvSpPr>
        <xdr:cNvPr id="354" name="フローチャート: 判断 353"/>
        <xdr:cNvSpPr/>
      </xdr:nvSpPr>
      <xdr:spPr>
        <a:xfrm>
          <a:off x="8699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47907</xdr:rowOff>
    </xdr:from>
    <xdr:ext cx="599010" cy="259045"/>
    <xdr:sp macro="" textlink="">
      <xdr:nvSpPr>
        <xdr:cNvPr id="355" name="テキスト ボックス 354"/>
        <xdr:cNvSpPr txBox="1"/>
      </xdr:nvSpPr>
      <xdr:spPr>
        <a:xfrm>
          <a:off x="8450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140904</xdr:rowOff>
    </xdr:from>
    <xdr:to>
      <xdr:col>41</xdr:col>
      <xdr:colOff>50800</xdr:colOff>
      <xdr:row>55</xdr:row>
      <xdr:rowOff>40225</xdr:rowOff>
    </xdr:to>
    <xdr:cxnSp macro="">
      <xdr:nvCxnSpPr>
        <xdr:cNvPr id="356" name="直線コネクタ 355"/>
        <xdr:cNvCxnSpPr/>
      </xdr:nvCxnSpPr>
      <xdr:spPr>
        <a:xfrm flipV="1">
          <a:off x="6972300" y="8884854"/>
          <a:ext cx="889000" cy="58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145528</xdr:rowOff>
    </xdr:from>
    <xdr:to>
      <xdr:col>41</xdr:col>
      <xdr:colOff>101600</xdr:colOff>
      <xdr:row>57</xdr:row>
      <xdr:rowOff>75678</xdr:rowOff>
    </xdr:to>
    <xdr:sp macro="" textlink="">
      <xdr:nvSpPr>
        <xdr:cNvPr id="357" name="フローチャート: 判断 356"/>
        <xdr:cNvSpPr/>
      </xdr:nvSpPr>
      <xdr:spPr>
        <a:xfrm>
          <a:off x="7810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66805</xdr:rowOff>
    </xdr:from>
    <xdr:ext cx="599010" cy="259045"/>
    <xdr:sp macro="" textlink="">
      <xdr:nvSpPr>
        <xdr:cNvPr id="358" name="テキスト ボックス 357"/>
        <xdr:cNvSpPr txBox="1"/>
      </xdr:nvSpPr>
      <xdr:spPr>
        <a:xfrm>
          <a:off x="7561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17468</xdr:rowOff>
    </xdr:from>
    <xdr:to>
      <xdr:col>36</xdr:col>
      <xdr:colOff>165100</xdr:colOff>
      <xdr:row>57</xdr:row>
      <xdr:rowOff>119068</xdr:rowOff>
    </xdr:to>
    <xdr:sp macro="" textlink="">
      <xdr:nvSpPr>
        <xdr:cNvPr id="359" name="フローチャート: 判断 358"/>
        <xdr:cNvSpPr/>
      </xdr:nvSpPr>
      <xdr:spPr>
        <a:xfrm>
          <a:off x="6921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110195</xdr:rowOff>
    </xdr:from>
    <xdr:ext cx="599010" cy="259045"/>
    <xdr:sp macro="" textlink="">
      <xdr:nvSpPr>
        <xdr:cNvPr id="360" name="テキスト ボックス 359"/>
        <xdr:cNvSpPr txBox="1"/>
      </xdr:nvSpPr>
      <xdr:spPr>
        <a:xfrm>
          <a:off x="6672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66324</xdr:rowOff>
    </xdr:from>
    <xdr:to>
      <xdr:col>55</xdr:col>
      <xdr:colOff>50800</xdr:colOff>
      <xdr:row>57</xdr:row>
      <xdr:rowOff>167924</xdr:rowOff>
    </xdr:to>
    <xdr:sp macro="" textlink="">
      <xdr:nvSpPr>
        <xdr:cNvPr id="366" name="楕円 365"/>
        <xdr:cNvSpPr/>
      </xdr:nvSpPr>
      <xdr:spPr>
        <a:xfrm>
          <a:off x="10426700" y="98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44751</xdr:rowOff>
    </xdr:from>
    <xdr:ext cx="599010" cy="259045"/>
    <xdr:sp macro="" textlink="">
      <xdr:nvSpPr>
        <xdr:cNvPr id="367" name="普通建設事業費該当値テキスト"/>
        <xdr:cNvSpPr txBox="1"/>
      </xdr:nvSpPr>
      <xdr:spPr>
        <a:xfrm>
          <a:off x="10528300" y="981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106826</xdr:rowOff>
    </xdr:from>
    <xdr:to>
      <xdr:col>50</xdr:col>
      <xdr:colOff>165100</xdr:colOff>
      <xdr:row>57</xdr:row>
      <xdr:rowOff>36976</xdr:rowOff>
    </xdr:to>
    <xdr:sp macro="" textlink="">
      <xdr:nvSpPr>
        <xdr:cNvPr id="368" name="楕円 367"/>
        <xdr:cNvSpPr/>
      </xdr:nvSpPr>
      <xdr:spPr>
        <a:xfrm>
          <a:off x="9588500" y="9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53503</xdr:rowOff>
    </xdr:from>
    <xdr:ext cx="599010" cy="259045"/>
    <xdr:sp macro="" textlink="">
      <xdr:nvSpPr>
        <xdr:cNvPr id="369" name="テキスト ボックス 368"/>
        <xdr:cNvSpPr txBox="1"/>
      </xdr:nvSpPr>
      <xdr:spPr>
        <a:xfrm>
          <a:off x="9339795" y="94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94704</xdr:rowOff>
    </xdr:from>
    <xdr:to>
      <xdr:col>46</xdr:col>
      <xdr:colOff>38100</xdr:colOff>
      <xdr:row>57</xdr:row>
      <xdr:rowOff>24854</xdr:rowOff>
    </xdr:to>
    <xdr:sp macro="" textlink="">
      <xdr:nvSpPr>
        <xdr:cNvPr id="370" name="楕円 369"/>
        <xdr:cNvSpPr/>
      </xdr:nvSpPr>
      <xdr:spPr>
        <a:xfrm>
          <a:off x="8699500" y="96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41381</xdr:rowOff>
    </xdr:from>
    <xdr:ext cx="599010" cy="259045"/>
    <xdr:sp macro="" textlink="">
      <xdr:nvSpPr>
        <xdr:cNvPr id="371" name="テキスト ボックス 370"/>
        <xdr:cNvSpPr txBox="1"/>
      </xdr:nvSpPr>
      <xdr:spPr>
        <a:xfrm>
          <a:off x="8450795" y="947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90104</xdr:rowOff>
    </xdr:from>
    <xdr:to>
      <xdr:col>41</xdr:col>
      <xdr:colOff>101600</xdr:colOff>
      <xdr:row>52</xdr:row>
      <xdr:rowOff>20254</xdr:rowOff>
    </xdr:to>
    <xdr:sp macro="" textlink="">
      <xdr:nvSpPr>
        <xdr:cNvPr id="372" name="楕円 371"/>
        <xdr:cNvSpPr/>
      </xdr:nvSpPr>
      <xdr:spPr>
        <a:xfrm>
          <a:off x="7810500" y="88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36781</xdr:rowOff>
    </xdr:from>
    <xdr:ext cx="599010" cy="259045"/>
    <xdr:sp macro="" textlink="">
      <xdr:nvSpPr>
        <xdr:cNvPr id="373" name="テキスト ボックス 372"/>
        <xdr:cNvSpPr txBox="1"/>
      </xdr:nvSpPr>
      <xdr:spPr>
        <a:xfrm>
          <a:off x="7561795" y="860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160875</xdr:rowOff>
    </xdr:from>
    <xdr:to>
      <xdr:col>36</xdr:col>
      <xdr:colOff>165100</xdr:colOff>
      <xdr:row>55</xdr:row>
      <xdr:rowOff>91025</xdr:rowOff>
    </xdr:to>
    <xdr:sp macro="" textlink="">
      <xdr:nvSpPr>
        <xdr:cNvPr id="374" name="楕円 373"/>
        <xdr:cNvSpPr/>
      </xdr:nvSpPr>
      <xdr:spPr>
        <a:xfrm>
          <a:off x="6921500" y="94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107552</xdr:rowOff>
    </xdr:from>
    <xdr:ext cx="599010" cy="259045"/>
    <xdr:sp macro="" textlink="">
      <xdr:nvSpPr>
        <xdr:cNvPr id="375" name="テキスト ボックス 374"/>
        <xdr:cNvSpPr txBox="1"/>
      </xdr:nvSpPr>
      <xdr:spPr>
        <a:xfrm>
          <a:off x="6672795" y="919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29938</xdr:rowOff>
    </xdr:from>
    <xdr:to>
      <xdr:col>55</xdr:col>
      <xdr:colOff>0</xdr:colOff>
      <xdr:row>78</xdr:row>
      <xdr:rowOff>106423</xdr:rowOff>
    </xdr:to>
    <xdr:cxnSp macro="">
      <xdr:nvCxnSpPr>
        <xdr:cNvPr id="404" name="直線コネクタ 403"/>
        <xdr:cNvCxnSpPr/>
      </xdr:nvCxnSpPr>
      <xdr:spPr>
        <a:xfrm>
          <a:off x="9639300" y="13403038"/>
          <a:ext cx="8382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5"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150009</xdr:rowOff>
    </xdr:from>
    <xdr:to>
      <xdr:col>50</xdr:col>
      <xdr:colOff>114300</xdr:colOff>
      <xdr:row>78</xdr:row>
      <xdr:rowOff>29938</xdr:rowOff>
    </xdr:to>
    <xdr:cxnSp macro="">
      <xdr:nvCxnSpPr>
        <xdr:cNvPr id="407" name="直線コネクタ 406"/>
        <xdr:cNvCxnSpPr/>
      </xdr:nvCxnSpPr>
      <xdr:spPr>
        <a:xfrm>
          <a:off x="8750300" y="13180209"/>
          <a:ext cx="889000" cy="2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9" name="テキスト ボックス 408"/>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106835</xdr:rowOff>
    </xdr:from>
    <xdr:to>
      <xdr:col>45</xdr:col>
      <xdr:colOff>177800</xdr:colOff>
      <xdr:row>76</xdr:row>
      <xdr:rowOff>150009</xdr:rowOff>
    </xdr:to>
    <xdr:cxnSp macro="">
      <xdr:nvCxnSpPr>
        <xdr:cNvPr id="410" name="直線コネクタ 409"/>
        <xdr:cNvCxnSpPr/>
      </xdr:nvCxnSpPr>
      <xdr:spPr>
        <a:xfrm>
          <a:off x="7861300" y="12451235"/>
          <a:ext cx="889000" cy="72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2" name="テキスト ボックス 411"/>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106835</xdr:rowOff>
    </xdr:from>
    <xdr:to>
      <xdr:col>41</xdr:col>
      <xdr:colOff>50800</xdr:colOff>
      <xdr:row>77</xdr:row>
      <xdr:rowOff>757</xdr:rowOff>
    </xdr:to>
    <xdr:cxnSp macro="">
      <xdr:nvCxnSpPr>
        <xdr:cNvPr id="413" name="直線コネクタ 412"/>
        <xdr:cNvCxnSpPr/>
      </xdr:nvCxnSpPr>
      <xdr:spPr>
        <a:xfrm flipV="1">
          <a:off x="6972300" y="12451235"/>
          <a:ext cx="889000" cy="7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4" name="フローチャート: 判断 413"/>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5" name="テキスト ボックス 414"/>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6" name="フローチャート: 判断 415"/>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7" name="テキスト ボックス 416"/>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55623</xdr:rowOff>
    </xdr:from>
    <xdr:to>
      <xdr:col>55</xdr:col>
      <xdr:colOff>50800</xdr:colOff>
      <xdr:row>78</xdr:row>
      <xdr:rowOff>157223</xdr:rowOff>
    </xdr:to>
    <xdr:sp macro="" textlink="">
      <xdr:nvSpPr>
        <xdr:cNvPr id="423" name="楕円 422"/>
        <xdr:cNvSpPr/>
      </xdr:nvSpPr>
      <xdr:spPr>
        <a:xfrm>
          <a:off x="10426700" y="134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142000</xdr:rowOff>
    </xdr:from>
    <xdr:ext cx="534377" cy="259045"/>
    <xdr:sp macro="" textlink="">
      <xdr:nvSpPr>
        <xdr:cNvPr id="424" name="普通建設事業費 （ うち新規整備　）該当値テキスト"/>
        <xdr:cNvSpPr txBox="1"/>
      </xdr:nvSpPr>
      <xdr:spPr>
        <a:xfrm>
          <a:off x="10528300" y="133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150588</xdr:rowOff>
    </xdr:from>
    <xdr:to>
      <xdr:col>50</xdr:col>
      <xdr:colOff>165100</xdr:colOff>
      <xdr:row>78</xdr:row>
      <xdr:rowOff>80738</xdr:rowOff>
    </xdr:to>
    <xdr:sp macro="" textlink="">
      <xdr:nvSpPr>
        <xdr:cNvPr id="425" name="楕円 424"/>
        <xdr:cNvSpPr/>
      </xdr:nvSpPr>
      <xdr:spPr>
        <a:xfrm>
          <a:off x="9588500" y="133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97265</xdr:rowOff>
    </xdr:from>
    <xdr:ext cx="534377" cy="259045"/>
    <xdr:sp macro="" textlink="">
      <xdr:nvSpPr>
        <xdr:cNvPr id="426" name="テキスト ボックス 425"/>
        <xdr:cNvSpPr txBox="1"/>
      </xdr:nvSpPr>
      <xdr:spPr>
        <a:xfrm>
          <a:off x="9372111" y="131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99209</xdr:rowOff>
    </xdr:from>
    <xdr:to>
      <xdr:col>46</xdr:col>
      <xdr:colOff>38100</xdr:colOff>
      <xdr:row>77</xdr:row>
      <xdr:rowOff>29359</xdr:rowOff>
    </xdr:to>
    <xdr:sp macro="" textlink="">
      <xdr:nvSpPr>
        <xdr:cNvPr id="427" name="楕円 426"/>
        <xdr:cNvSpPr/>
      </xdr:nvSpPr>
      <xdr:spPr>
        <a:xfrm>
          <a:off x="8699500" y="131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45887</xdr:rowOff>
    </xdr:from>
    <xdr:ext cx="599010" cy="259045"/>
    <xdr:sp macro="" textlink="">
      <xdr:nvSpPr>
        <xdr:cNvPr id="428" name="テキスト ボックス 427"/>
        <xdr:cNvSpPr txBox="1"/>
      </xdr:nvSpPr>
      <xdr:spPr>
        <a:xfrm>
          <a:off x="8450795" y="129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56035</xdr:rowOff>
    </xdr:from>
    <xdr:to>
      <xdr:col>41</xdr:col>
      <xdr:colOff>101600</xdr:colOff>
      <xdr:row>72</xdr:row>
      <xdr:rowOff>157635</xdr:rowOff>
    </xdr:to>
    <xdr:sp macro="" textlink="">
      <xdr:nvSpPr>
        <xdr:cNvPr id="429" name="楕円 428"/>
        <xdr:cNvSpPr/>
      </xdr:nvSpPr>
      <xdr:spPr>
        <a:xfrm>
          <a:off x="7810500" y="124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2712</xdr:rowOff>
    </xdr:from>
    <xdr:ext cx="599010" cy="259045"/>
    <xdr:sp macro="" textlink="">
      <xdr:nvSpPr>
        <xdr:cNvPr id="430" name="テキスト ボックス 429"/>
        <xdr:cNvSpPr txBox="1"/>
      </xdr:nvSpPr>
      <xdr:spPr>
        <a:xfrm>
          <a:off x="7561795" y="1217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121407</xdr:rowOff>
    </xdr:from>
    <xdr:to>
      <xdr:col>36</xdr:col>
      <xdr:colOff>165100</xdr:colOff>
      <xdr:row>77</xdr:row>
      <xdr:rowOff>51557</xdr:rowOff>
    </xdr:to>
    <xdr:sp macro="" textlink="">
      <xdr:nvSpPr>
        <xdr:cNvPr id="431" name="楕円 430"/>
        <xdr:cNvSpPr/>
      </xdr:nvSpPr>
      <xdr:spPr>
        <a:xfrm>
          <a:off x="6921500" y="131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68084</xdr:rowOff>
    </xdr:from>
    <xdr:ext cx="599010" cy="259045"/>
    <xdr:sp macro="" textlink="">
      <xdr:nvSpPr>
        <xdr:cNvPr id="432" name="テキスト ボックス 431"/>
        <xdr:cNvSpPr txBox="1"/>
      </xdr:nvSpPr>
      <xdr:spPr>
        <a:xfrm>
          <a:off x="6672795" y="1292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4" name="直線コネクタ 453"/>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5"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6" name="直線コネクタ 455"/>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7"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8" name="直線コネクタ 457"/>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95269</xdr:rowOff>
    </xdr:from>
    <xdr:to>
      <xdr:col>55</xdr:col>
      <xdr:colOff>0</xdr:colOff>
      <xdr:row>97</xdr:row>
      <xdr:rowOff>124031</xdr:rowOff>
    </xdr:to>
    <xdr:cxnSp macro="">
      <xdr:nvCxnSpPr>
        <xdr:cNvPr id="459" name="直線コネクタ 458"/>
        <xdr:cNvCxnSpPr/>
      </xdr:nvCxnSpPr>
      <xdr:spPr>
        <a:xfrm flipV="1">
          <a:off x="9639300" y="16725919"/>
          <a:ext cx="8382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60"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1" name="フローチャート: 判断 460"/>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117512</xdr:rowOff>
    </xdr:from>
    <xdr:to>
      <xdr:col>50</xdr:col>
      <xdr:colOff>114300</xdr:colOff>
      <xdr:row>97</xdr:row>
      <xdr:rowOff>124031</xdr:rowOff>
    </xdr:to>
    <xdr:cxnSp macro="">
      <xdr:nvCxnSpPr>
        <xdr:cNvPr id="462" name="直線コネクタ 461"/>
        <xdr:cNvCxnSpPr/>
      </xdr:nvCxnSpPr>
      <xdr:spPr>
        <a:xfrm>
          <a:off x="8750300" y="16748162"/>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3" name="フローチャート: 判断 462"/>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4" name="テキスト ボックス 463"/>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117512</xdr:rowOff>
    </xdr:from>
    <xdr:to>
      <xdr:col>45</xdr:col>
      <xdr:colOff>177800</xdr:colOff>
      <xdr:row>97</xdr:row>
      <xdr:rowOff>128730</xdr:rowOff>
    </xdr:to>
    <xdr:cxnSp macro="">
      <xdr:nvCxnSpPr>
        <xdr:cNvPr id="465" name="直線コネクタ 464"/>
        <xdr:cNvCxnSpPr/>
      </xdr:nvCxnSpPr>
      <xdr:spPr>
        <a:xfrm flipV="1">
          <a:off x="7861300" y="1674816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6" name="フローチャート: 判断 465"/>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7" name="テキスト ボックス 466"/>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128730</xdr:rowOff>
    </xdr:from>
    <xdr:to>
      <xdr:col>41</xdr:col>
      <xdr:colOff>50800</xdr:colOff>
      <xdr:row>98</xdr:row>
      <xdr:rowOff>5341</xdr:rowOff>
    </xdr:to>
    <xdr:cxnSp macro="">
      <xdr:nvCxnSpPr>
        <xdr:cNvPr id="468" name="直線コネクタ 467"/>
        <xdr:cNvCxnSpPr/>
      </xdr:nvCxnSpPr>
      <xdr:spPr>
        <a:xfrm flipV="1">
          <a:off x="6972300" y="16759380"/>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9" name="フローチャート: 判断 468"/>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70" name="テキスト ボックス 469"/>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1" name="フローチャート: 判断 470"/>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2" name="テキスト ボックス 471"/>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44469</xdr:rowOff>
    </xdr:from>
    <xdr:to>
      <xdr:col>55</xdr:col>
      <xdr:colOff>50800</xdr:colOff>
      <xdr:row>97</xdr:row>
      <xdr:rowOff>146069</xdr:rowOff>
    </xdr:to>
    <xdr:sp macro="" textlink="">
      <xdr:nvSpPr>
        <xdr:cNvPr id="478" name="楕円 477"/>
        <xdr:cNvSpPr/>
      </xdr:nvSpPr>
      <xdr:spPr>
        <a:xfrm>
          <a:off x="10426700" y="166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22896</xdr:rowOff>
    </xdr:from>
    <xdr:ext cx="534377" cy="259045"/>
    <xdr:sp macro="" textlink="">
      <xdr:nvSpPr>
        <xdr:cNvPr id="479" name="普通建設事業費 （ うち更新整備　）該当値テキスト"/>
        <xdr:cNvSpPr txBox="1"/>
      </xdr:nvSpPr>
      <xdr:spPr>
        <a:xfrm>
          <a:off x="10528300" y="16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73231</xdr:rowOff>
    </xdr:from>
    <xdr:to>
      <xdr:col>50</xdr:col>
      <xdr:colOff>165100</xdr:colOff>
      <xdr:row>98</xdr:row>
      <xdr:rowOff>3381</xdr:rowOff>
    </xdr:to>
    <xdr:sp macro="" textlink="">
      <xdr:nvSpPr>
        <xdr:cNvPr id="480" name="楕円 479"/>
        <xdr:cNvSpPr/>
      </xdr:nvSpPr>
      <xdr:spPr>
        <a:xfrm>
          <a:off x="9588500" y="167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165958</xdr:rowOff>
    </xdr:from>
    <xdr:ext cx="534377" cy="259045"/>
    <xdr:sp macro="" textlink="">
      <xdr:nvSpPr>
        <xdr:cNvPr id="481" name="テキスト ボックス 480"/>
        <xdr:cNvSpPr txBox="1"/>
      </xdr:nvSpPr>
      <xdr:spPr>
        <a:xfrm>
          <a:off x="9372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66712</xdr:rowOff>
    </xdr:from>
    <xdr:to>
      <xdr:col>46</xdr:col>
      <xdr:colOff>38100</xdr:colOff>
      <xdr:row>97</xdr:row>
      <xdr:rowOff>168312</xdr:rowOff>
    </xdr:to>
    <xdr:sp macro="" textlink="">
      <xdr:nvSpPr>
        <xdr:cNvPr id="482" name="楕円 481"/>
        <xdr:cNvSpPr/>
      </xdr:nvSpPr>
      <xdr:spPr>
        <a:xfrm>
          <a:off x="8699500" y="166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159439</xdr:rowOff>
    </xdr:from>
    <xdr:ext cx="534377" cy="259045"/>
    <xdr:sp macro="" textlink="">
      <xdr:nvSpPr>
        <xdr:cNvPr id="483" name="テキスト ボックス 482"/>
        <xdr:cNvSpPr txBox="1"/>
      </xdr:nvSpPr>
      <xdr:spPr>
        <a:xfrm>
          <a:off x="8483111" y="167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77930</xdr:rowOff>
    </xdr:from>
    <xdr:to>
      <xdr:col>41</xdr:col>
      <xdr:colOff>101600</xdr:colOff>
      <xdr:row>98</xdr:row>
      <xdr:rowOff>8080</xdr:rowOff>
    </xdr:to>
    <xdr:sp macro="" textlink="">
      <xdr:nvSpPr>
        <xdr:cNvPr id="484" name="楕円 483"/>
        <xdr:cNvSpPr/>
      </xdr:nvSpPr>
      <xdr:spPr>
        <a:xfrm>
          <a:off x="7810500" y="16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170657</xdr:rowOff>
    </xdr:from>
    <xdr:ext cx="534377" cy="259045"/>
    <xdr:sp macro="" textlink="">
      <xdr:nvSpPr>
        <xdr:cNvPr id="485" name="テキスト ボックス 484"/>
        <xdr:cNvSpPr txBox="1"/>
      </xdr:nvSpPr>
      <xdr:spPr>
        <a:xfrm>
          <a:off x="7594111" y="168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125991</xdr:rowOff>
    </xdr:from>
    <xdr:to>
      <xdr:col>36</xdr:col>
      <xdr:colOff>165100</xdr:colOff>
      <xdr:row>98</xdr:row>
      <xdr:rowOff>56141</xdr:rowOff>
    </xdr:to>
    <xdr:sp macro="" textlink="">
      <xdr:nvSpPr>
        <xdr:cNvPr id="486" name="楕円 485"/>
        <xdr:cNvSpPr/>
      </xdr:nvSpPr>
      <xdr:spPr>
        <a:xfrm>
          <a:off x="6921500" y="16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47268</xdr:rowOff>
    </xdr:from>
    <xdr:ext cx="534377" cy="259045"/>
    <xdr:sp macro="" textlink="">
      <xdr:nvSpPr>
        <xdr:cNvPr id="487" name="テキスト ボックス 486"/>
        <xdr:cNvSpPr txBox="1"/>
      </xdr:nvSpPr>
      <xdr:spPr>
        <a:xfrm>
          <a:off x="6705111" y="16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1" name="直線コネクタ 510"/>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4"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5" name="直線コネクタ 514"/>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7" name="災害復旧事業費平均値テキスト"/>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8" name="フローチャート: 判断 517"/>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0" name="フローチャート: 判断 519"/>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1" name="テキスト ボックス 520"/>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3" name="フローチャート: 判断 522"/>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4" name="テキスト ボックス 523"/>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6" name="フローチャート: 判断 525"/>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7" name="テキスト ボックス 526"/>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8" name="フローチャート: 判断 527"/>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9" name="テキスト ボックス 528"/>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57278</xdr:rowOff>
    </xdr:from>
    <xdr:to>
      <xdr:col>85</xdr:col>
      <xdr:colOff>127000</xdr:colOff>
      <xdr:row>75</xdr:row>
      <xdr:rowOff>65181</xdr:rowOff>
    </xdr:to>
    <xdr:cxnSp macro="">
      <xdr:nvCxnSpPr>
        <xdr:cNvPr id="630" name="直線コネクタ 629"/>
        <xdr:cNvCxnSpPr/>
      </xdr:nvCxnSpPr>
      <xdr:spPr>
        <a:xfrm flipV="1">
          <a:off x="15481300" y="12916028"/>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1" name="公債費平均値テキスト"/>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65181</xdr:rowOff>
    </xdr:from>
    <xdr:to>
      <xdr:col>81</xdr:col>
      <xdr:colOff>50800</xdr:colOff>
      <xdr:row>75</xdr:row>
      <xdr:rowOff>104077</xdr:rowOff>
    </xdr:to>
    <xdr:cxnSp macro="">
      <xdr:nvCxnSpPr>
        <xdr:cNvPr id="633" name="直線コネクタ 632"/>
        <xdr:cNvCxnSpPr/>
      </xdr:nvCxnSpPr>
      <xdr:spPr>
        <a:xfrm flipV="1">
          <a:off x="14592300" y="12923931"/>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5" name="テキスト ボックス 634"/>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104077</xdr:rowOff>
    </xdr:from>
    <xdr:to>
      <xdr:col>76</xdr:col>
      <xdr:colOff>114300</xdr:colOff>
      <xdr:row>76</xdr:row>
      <xdr:rowOff>4350</xdr:rowOff>
    </xdr:to>
    <xdr:cxnSp macro="">
      <xdr:nvCxnSpPr>
        <xdr:cNvPr id="636" name="直線コネクタ 635"/>
        <xdr:cNvCxnSpPr/>
      </xdr:nvCxnSpPr>
      <xdr:spPr>
        <a:xfrm flipV="1">
          <a:off x="13703300" y="12962827"/>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8" name="テキスト ボックス 637"/>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147027</xdr:rowOff>
    </xdr:from>
    <xdr:to>
      <xdr:col>71</xdr:col>
      <xdr:colOff>177800</xdr:colOff>
      <xdr:row>76</xdr:row>
      <xdr:rowOff>4350</xdr:rowOff>
    </xdr:to>
    <xdr:cxnSp macro="">
      <xdr:nvCxnSpPr>
        <xdr:cNvPr id="639" name="直線コネクタ 638"/>
        <xdr:cNvCxnSpPr/>
      </xdr:nvCxnSpPr>
      <xdr:spPr>
        <a:xfrm>
          <a:off x="12814300" y="13005777"/>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1" name="テキスト ボックス 640"/>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3" name="テキスト ボックス 642"/>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6478</xdr:rowOff>
    </xdr:from>
    <xdr:to>
      <xdr:col>85</xdr:col>
      <xdr:colOff>177800</xdr:colOff>
      <xdr:row>75</xdr:row>
      <xdr:rowOff>108078</xdr:rowOff>
    </xdr:to>
    <xdr:sp macro="" textlink="">
      <xdr:nvSpPr>
        <xdr:cNvPr id="649" name="楕円 648"/>
        <xdr:cNvSpPr/>
      </xdr:nvSpPr>
      <xdr:spPr>
        <a:xfrm>
          <a:off x="16268700" y="128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29355</xdr:rowOff>
    </xdr:from>
    <xdr:ext cx="599010" cy="259045"/>
    <xdr:sp macro="" textlink="">
      <xdr:nvSpPr>
        <xdr:cNvPr id="650" name="公債費該当値テキスト"/>
        <xdr:cNvSpPr txBox="1"/>
      </xdr:nvSpPr>
      <xdr:spPr>
        <a:xfrm>
          <a:off x="16370300" y="127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14381</xdr:rowOff>
    </xdr:from>
    <xdr:to>
      <xdr:col>81</xdr:col>
      <xdr:colOff>101600</xdr:colOff>
      <xdr:row>75</xdr:row>
      <xdr:rowOff>115981</xdr:rowOff>
    </xdr:to>
    <xdr:sp macro="" textlink="">
      <xdr:nvSpPr>
        <xdr:cNvPr id="651" name="楕円 650"/>
        <xdr:cNvSpPr/>
      </xdr:nvSpPr>
      <xdr:spPr>
        <a:xfrm>
          <a:off x="15430500" y="128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132508</xdr:rowOff>
    </xdr:from>
    <xdr:ext cx="599010" cy="259045"/>
    <xdr:sp macro="" textlink="">
      <xdr:nvSpPr>
        <xdr:cNvPr id="652" name="テキスト ボックス 651"/>
        <xdr:cNvSpPr txBox="1"/>
      </xdr:nvSpPr>
      <xdr:spPr>
        <a:xfrm>
          <a:off x="15181795" y="1264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53277</xdr:rowOff>
    </xdr:from>
    <xdr:to>
      <xdr:col>76</xdr:col>
      <xdr:colOff>165100</xdr:colOff>
      <xdr:row>75</xdr:row>
      <xdr:rowOff>154877</xdr:rowOff>
    </xdr:to>
    <xdr:sp macro="" textlink="">
      <xdr:nvSpPr>
        <xdr:cNvPr id="653" name="楕円 652"/>
        <xdr:cNvSpPr/>
      </xdr:nvSpPr>
      <xdr:spPr>
        <a:xfrm>
          <a:off x="14541500" y="12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171404</xdr:rowOff>
    </xdr:from>
    <xdr:ext cx="599010" cy="259045"/>
    <xdr:sp macro="" textlink="">
      <xdr:nvSpPr>
        <xdr:cNvPr id="654" name="テキスト ボックス 653"/>
        <xdr:cNvSpPr txBox="1"/>
      </xdr:nvSpPr>
      <xdr:spPr>
        <a:xfrm>
          <a:off x="14292795" y="1268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125000</xdr:rowOff>
    </xdr:from>
    <xdr:to>
      <xdr:col>72</xdr:col>
      <xdr:colOff>38100</xdr:colOff>
      <xdr:row>76</xdr:row>
      <xdr:rowOff>55150</xdr:rowOff>
    </xdr:to>
    <xdr:sp macro="" textlink="">
      <xdr:nvSpPr>
        <xdr:cNvPr id="655" name="楕円 654"/>
        <xdr:cNvSpPr/>
      </xdr:nvSpPr>
      <xdr:spPr>
        <a:xfrm>
          <a:off x="13652500" y="129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71677</xdr:rowOff>
    </xdr:from>
    <xdr:ext cx="599010" cy="259045"/>
    <xdr:sp macro="" textlink="">
      <xdr:nvSpPr>
        <xdr:cNvPr id="656" name="テキスト ボックス 655"/>
        <xdr:cNvSpPr txBox="1"/>
      </xdr:nvSpPr>
      <xdr:spPr>
        <a:xfrm>
          <a:off x="13403795" y="127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96227</xdr:rowOff>
    </xdr:from>
    <xdr:to>
      <xdr:col>67</xdr:col>
      <xdr:colOff>101600</xdr:colOff>
      <xdr:row>76</xdr:row>
      <xdr:rowOff>26377</xdr:rowOff>
    </xdr:to>
    <xdr:sp macro="" textlink="">
      <xdr:nvSpPr>
        <xdr:cNvPr id="657" name="楕円 656"/>
        <xdr:cNvSpPr/>
      </xdr:nvSpPr>
      <xdr:spPr>
        <a:xfrm>
          <a:off x="12763500" y="129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42904</xdr:rowOff>
    </xdr:from>
    <xdr:ext cx="599010" cy="259045"/>
    <xdr:sp macro="" textlink="">
      <xdr:nvSpPr>
        <xdr:cNvPr id="658" name="テキスト ボックス 657"/>
        <xdr:cNvSpPr txBox="1"/>
      </xdr:nvSpPr>
      <xdr:spPr>
        <a:xfrm>
          <a:off x="12514795" y="127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81243</xdr:rowOff>
    </xdr:from>
    <xdr:to>
      <xdr:col>85</xdr:col>
      <xdr:colOff>127000</xdr:colOff>
      <xdr:row>97</xdr:row>
      <xdr:rowOff>103254</xdr:rowOff>
    </xdr:to>
    <xdr:cxnSp macro="">
      <xdr:nvCxnSpPr>
        <xdr:cNvPr id="689" name="直線コネクタ 688"/>
        <xdr:cNvCxnSpPr/>
      </xdr:nvCxnSpPr>
      <xdr:spPr>
        <a:xfrm>
          <a:off x="15481300" y="16540443"/>
          <a:ext cx="8382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90" name="積立金平均値テキスト"/>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81243</xdr:rowOff>
    </xdr:from>
    <xdr:to>
      <xdr:col>81</xdr:col>
      <xdr:colOff>50800</xdr:colOff>
      <xdr:row>96</xdr:row>
      <xdr:rowOff>139116</xdr:rowOff>
    </xdr:to>
    <xdr:cxnSp macro="">
      <xdr:nvCxnSpPr>
        <xdr:cNvPr id="692" name="直線コネクタ 691"/>
        <xdr:cNvCxnSpPr/>
      </xdr:nvCxnSpPr>
      <xdr:spPr>
        <a:xfrm flipV="1">
          <a:off x="14592300" y="16540443"/>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4" name="テキスト ボックス 693"/>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139116</xdr:rowOff>
    </xdr:from>
    <xdr:to>
      <xdr:col>76</xdr:col>
      <xdr:colOff>114300</xdr:colOff>
      <xdr:row>97</xdr:row>
      <xdr:rowOff>167765</xdr:rowOff>
    </xdr:to>
    <xdr:cxnSp macro="">
      <xdr:nvCxnSpPr>
        <xdr:cNvPr id="695" name="直線コネクタ 694"/>
        <xdr:cNvCxnSpPr/>
      </xdr:nvCxnSpPr>
      <xdr:spPr>
        <a:xfrm flipV="1">
          <a:off x="13703300" y="16598316"/>
          <a:ext cx="889000" cy="20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7" name="テキスト ボックス 696"/>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167765</xdr:rowOff>
    </xdr:from>
    <xdr:to>
      <xdr:col>71</xdr:col>
      <xdr:colOff>177800</xdr:colOff>
      <xdr:row>98</xdr:row>
      <xdr:rowOff>33117</xdr:rowOff>
    </xdr:to>
    <xdr:cxnSp macro="">
      <xdr:nvCxnSpPr>
        <xdr:cNvPr id="698" name="直線コネクタ 697"/>
        <xdr:cNvCxnSpPr/>
      </xdr:nvCxnSpPr>
      <xdr:spPr>
        <a:xfrm flipV="1">
          <a:off x="12814300" y="16798415"/>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700" name="テキスト ボックス 699"/>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2" name="テキスト ボックス 701"/>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52454</xdr:rowOff>
    </xdr:from>
    <xdr:to>
      <xdr:col>85</xdr:col>
      <xdr:colOff>177800</xdr:colOff>
      <xdr:row>97</xdr:row>
      <xdr:rowOff>154054</xdr:rowOff>
    </xdr:to>
    <xdr:sp macro="" textlink="">
      <xdr:nvSpPr>
        <xdr:cNvPr id="708" name="楕円 707"/>
        <xdr:cNvSpPr/>
      </xdr:nvSpPr>
      <xdr:spPr>
        <a:xfrm>
          <a:off x="16268700" y="16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75331</xdr:rowOff>
    </xdr:from>
    <xdr:ext cx="599010" cy="259045"/>
    <xdr:sp macro="" textlink="">
      <xdr:nvSpPr>
        <xdr:cNvPr id="709" name="積立金該当値テキスト"/>
        <xdr:cNvSpPr txBox="1"/>
      </xdr:nvSpPr>
      <xdr:spPr>
        <a:xfrm>
          <a:off x="16370300" y="165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30443</xdr:rowOff>
    </xdr:from>
    <xdr:to>
      <xdr:col>81</xdr:col>
      <xdr:colOff>101600</xdr:colOff>
      <xdr:row>96</xdr:row>
      <xdr:rowOff>132043</xdr:rowOff>
    </xdr:to>
    <xdr:sp macro="" textlink="">
      <xdr:nvSpPr>
        <xdr:cNvPr id="710" name="楕円 709"/>
        <xdr:cNvSpPr/>
      </xdr:nvSpPr>
      <xdr:spPr>
        <a:xfrm>
          <a:off x="15430500" y="1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148570</xdr:rowOff>
    </xdr:from>
    <xdr:ext cx="599010" cy="259045"/>
    <xdr:sp macro="" textlink="">
      <xdr:nvSpPr>
        <xdr:cNvPr id="711" name="テキスト ボックス 710"/>
        <xdr:cNvSpPr txBox="1"/>
      </xdr:nvSpPr>
      <xdr:spPr>
        <a:xfrm>
          <a:off x="15181795" y="1626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88316</xdr:rowOff>
    </xdr:from>
    <xdr:to>
      <xdr:col>76</xdr:col>
      <xdr:colOff>165100</xdr:colOff>
      <xdr:row>97</xdr:row>
      <xdr:rowOff>18466</xdr:rowOff>
    </xdr:to>
    <xdr:sp macro="" textlink="">
      <xdr:nvSpPr>
        <xdr:cNvPr id="712" name="楕円 711"/>
        <xdr:cNvSpPr/>
      </xdr:nvSpPr>
      <xdr:spPr>
        <a:xfrm>
          <a:off x="14541500" y="165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34993</xdr:rowOff>
    </xdr:from>
    <xdr:ext cx="599010" cy="259045"/>
    <xdr:sp macro="" textlink="">
      <xdr:nvSpPr>
        <xdr:cNvPr id="713" name="テキスト ボックス 712"/>
        <xdr:cNvSpPr txBox="1"/>
      </xdr:nvSpPr>
      <xdr:spPr>
        <a:xfrm>
          <a:off x="14292795" y="1632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116965</xdr:rowOff>
    </xdr:from>
    <xdr:to>
      <xdr:col>72</xdr:col>
      <xdr:colOff>38100</xdr:colOff>
      <xdr:row>98</xdr:row>
      <xdr:rowOff>47115</xdr:rowOff>
    </xdr:to>
    <xdr:sp macro="" textlink="">
      <xdr:nvSpPr>
        <xdr:cNvPr id="714" name="楕円 713"/>
        <xdr:cNvSpPr/>
      </xdr:nvSpPr>
      <xdr:spPr>
        <a:xfrm>
          <a:off x="13652500" y="167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63642</xdr:rowOff>
    </xdr:from>
    <xdr:ext cx="534377" cy="259045"/>
    <xdr:sp macro="" textlink="">
      <xdr:nvSpPr>
        <xdr:cNvPr id="715" name="テキスト ボックス 714"/>
        <xdr:cNvSpPr txBox="1"/>
      </xdr:nvSpPr>
      <xdr:spPr>
        <a:xfrm>
          <a:off x="13436111" y="165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153767</xdr:rowOff>
    </xdr:from>
    <xdr:to>
      <xdr:col>67</xdr:col>
      <xdr:colOff>101600</xdr:colOff>
      <xdr:row>98</xdr:row>
      <xdr:rowOff>83917</xdr:rowOff>
    </xdr:to>
    <xdr:sp macro="" textlink="">
      <xdr:nvSpPr>
        <xdr:cNvPr id="716" name="楕円 715"/>
        <xdr:cNvSpPr/>
      </xdr:nvSpPr>
      <xdr:spPr>
        <a:xfrm>
          <a:off x="12763500" y="16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100444</xdr:rowOff>
    </xdr:from>
    <xdr:ext cx="534377" cy="259045"/>
    <xdr:sp macro="" textlink="">
      <xdr:nvSpPr>
        <xdr:cNvPr id="717" name="テキスト ボックス 716"/>
        <xdr:cNvSpPr txBox="1"/>
      </xdr:nvSpPr>
      <xdr:spPr>
        <a:xfrm>
          <a:off x="12547111" y="165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7"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1" name="テキスト ボックス 750"/>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82969</xdr:rowOff>
    </xdr:from>
    <xdr:to>
      <xdr:col>107</xdr:col>
      <xdr:colOff>50800</xdr:colOff>
      <xdr:row>39</xdr:row>
      <xdr:rowOff>44450</xdr:rowOff>
    </xdr:to>
    <xdr:cxnSp macro="">
      <xdr:nvCxnSpPr>
        <xdr:cNvPr id="752" name="直線コネクタ 751"/>
        <xdr:cNvCxnSpPr/>
      </xdr:nvCxnSpPr>
      <xdr:spPr>
        <a:xfrm>
          <a:off x="19545300" y="6426619"/>
          <a:ext cx="889000" cy="30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4" name="テキスト ボックス 753"/>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82969</xdr:rowOff>
    </xdr:from>
    <xdr:to>
      <xdr:col>102</xdr:col>
      <xdr:colOff>114300</xdr:colOff>
      <xdr:row>37</xdr:row>
      <xdr:rowOff>91884</xdr:rowOff>
    </xdr:to>
    <xdr:cxnSp macro="">
      <xdr:nvCxnSpPr>
        <xdr:cNvPr id="755" name="直線コネクタ 754"/>
        <xdr:cNvCxnSpPr/>
      </xdr:nvCxnSpPr>
      <xdr:spPr>
        <a:xfrm flipV="1">
          <a:off x="18656300" y="642661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7" name="テキスト ボックス 756"/>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9" name="テキスト ボックス 758"/>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32169</xdr:rowOff>
    </xdr:from>
    <xdr:to>
      <xdr:col>102</xdr:col>
      <xdr:colOff>165100</xdr:colOff>
      <xdr:row>37</xdr:row>
      <xdr:rowOff>133769</xdr:rowOff>
    </xdr:to>
    <xdr:sp macro="" textlink="">
      <xdr:nvSpPr>
        <xdr:cNvPr id="771" name="楕円 770"/>
        <xdr:cNvSpPr/>
      </xdr:nvSpPr>
      <xdr:spPr>
        <a:xfrm>
          <a:off x="19494500" y="63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150296</xdr:rowOff>
    </xdr:from>
    <xdr:ext cx="469744" cy="259045"/>
    <xdr:sp macro="" textlink="">
      <xdr:nvSpPr>
        <xdr:cNvPr id="772" name="テキスト ボックス 771"/>
        <xdr:cNvSpPr txBox="1"/>
      </xdr:nvSpPr>
      <xdr:spPr>
        <a:xfrm>
          <a:off x="19310428" y="61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41084</xdr:rowOff>
    </xdr:from>
    <xdr:to>
      <xdr:col>98</xdr:col>
      <xdr:colOff>38100</xdr:colOff>
      <xdr:row>37</xdr:row>
      <xdr:rowOff>142684</xdr:rowOff>
    </xdr:to>
    <xdr:sp macro="" textlink="">
      <xdr:nvSpPr>
        <xdr:cNvPr id="773" name="楕円 772"/>
        <xdr:cNvSpPr/>
      </xdr:nvSpPr>
      <xdr:spPr>
        <a:xfrm>
          <a:off x="18605500" y="63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159211</xdr:rowOff>
    </xdr:from>
    <xdr:ext cx="469744" cy="259045"/>
    <xdr:sp macro="" textlink="">
      <xdr:nvSpPr>
        <xdr:cNvPr id="774" name="テキスト ボックス 773"/>
        <xdr:cNvSpPr txBox="1"/>
      </xdr:nvSpPr>
      <xdr:spPr>
        <a:xfrm>
          <a:off x="18421428" y="61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15652</xdr:rowOff>
    </xdr:from>
    <xdr:to>
      <xdr:col>116</xdr:col>
      <xdr:colOff>63500</xdr:colOff>
      <xdr:row>58</xdr:row>
      <xdr:rowOff>15733</xdr:rowOff>
    </xdr:to>
    <xdr:cxnSp macro="">
      <xdr:nvCxnSpPr>
        <xdr:cNvPr id="805" name="直線コネクタ 804"/>
        <xdr:cNvCxnSpPr/>
      </xdr:nvCxnSpPr>
      <xdr:spPr>
        <a:xfrm flipV="1">
          <a:off x="21323300" y="9959752"/>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6" name="貸付金平均値テキスト"/>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15733</xdr:rowOff>
    </xdr:from>
    <xdr:to>
      <xdr:col>111</xdr:col>
      <xdr:colOff>177800</xdr:colOff>
      <xdr:row>58</xdr:row>
      <xdr:rowOff>20861</xdr:rowOff>
    </xdr:to>
    <xdr:cxnSp macro="">
      <xdr:nvCxnSpPr>
        <xdr:cNvPr id="808" name="直線コネクタ 807"/>
        <xdr:cNvCxnSpPr/>
      </xdr:nvCxnSpPr>
      <xdr:spPr>
        <a:xfrm flipV="1">
          <a:off x="20434300" y="9959833"/>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10" name="テキスト ボックス 809"/>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20861</xdr:rowOff>
    </xdr:from>
    <xdr:to>
      <xdr:col>107</xdr:col>
      <xdr:colOff>50800</xdr:colOff>
      <xdr:row>58</xdr:row>
      <xdr:rowOff>32683</xdr:rowOff>
    </xdr:to>
    <xdr:cxnSp macro="">
      <xdr:nvCxnSpPr>
        <xdr:cNvPr id="811" name="直線コネクタ 810"/>
        <xdr:cNvCxnSpPr/>
      </xdr:nvCxnSpPr>
      <xdr:spPr>
        <a:xfrm flipV="1">
          <a:off x="19545300" y="996496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3" name="テキスト ボックス 812"/>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32683</xdr:rowOff>
    </xdr:from>
    <xdr:to>
      <xdr:col>102</xdr:col>
      <xdr:colOff>114300</xdr:colOff>
      <xdr:row>58</xdr:row>
      <xdr:rowOff>45909</xdr:rowOff>
    </xdr:to>
    <xdr:cxnSp macro="">
      <xdr:nvCxnSpPr>
        <xdr:cNvPr id="814" name="直線コネクタ 813"/>
        <xdr:cNvCxnSpPr/>
      </xdr:nvCxnSpPr>
      <xdr:spPr>
        <a:xfrm flipV="1">
          <a:off x="18656300" y="997678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6" name="テキスト ボックス 815"/>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8" name="テキスト ボックス 817"/>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136302</xdr:rowOff>
    </xdr:from>
    <xdr:to>
      <xdr:col>116</xdr:col>
      <xdr:colOff>114300</xdr:colOff>
      <xdr:row>58</xdr:row>
      <xdr:rowOff>66452</xdr:rowOff>
    </xdr:to>
    <xdr:sp macro="" textlink="">
      <xdr:nvSpPr>
        <xdr:cNvPr id="824" name="楕円 823"/>
        <xdr:cNvSpPr/>
      </xdr:nvSpPr>
      <xdr:spPr>
        <a:xfrm>
          <a:off x="22110700" y="99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159179</xdr:rowOff>
    </xdr:from>
    <xdr:ext cx="534377" cy="259045"/>
    <xdr:sp macro="" textlink="">
      <xdr:nvSpPr>
        <xdr:cNvPr id="825" name="貸付金該当値テキスト"/>
        <xdr:cNvSpPr txBox="1"/>
      </xdr:nvSpPr>
      <xdr:spPr>
        <a:xfrm>
          <a:off x="22212300" y="97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136383</xdr:rowOff>
    </xdr:from>
    <xdr:to>
      <xdr:col>112</xdr:col>
      <xdr:colOff>38100</xdr:colOff>
      <xdr:row>58</xdr:row>
      <xdr:rowOff>66533</xdr:rowOff>
    </xdr:to>
    <xdr:sp macro="" textlink="">
      <xdr:nvSpPr>
        <xdr:cNvPr id="826" name="楕円 825"/>
        <xdr:cNvSpPr/>
      </xdr:nvSpPr>
      <xdr:spPr>
        <a:xfrm>
          <a:off x="21272500" y="99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83060</xdr:rowOff>
    </xdr:from>
    <xdr:ext cx="534377" cy="259045"/>
    <xdr:sp macro="" textlink="">
      <xdr:nvSpPr>
        <xdr:cNvPr id="827" name="テキスト ボックス 826"/>
        <xdr:cNvSpPr txBox="1"/>
      </xdr:nvSpPr>
      <xdr:spPr>
        <a:xfrm>
          <a:off x="21056111" y="96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141511</xdr:rowOff>
    </xdr:from>
    <xdr:to>
      <xdr:col>107</xdr:col>
      <xdr:colOff>101600</xdr:colOff>
      <xdr:row>58</xdr:row>
      <xdr:rowOff>71661</xdr:rowOff>
    </xdr:to>
    <xdr:sp macro="" textlink="">
      <xdr:nvSpPr>
        <xdr:cNvPr id="828" name="楕円 827"/>
        <xdr:cNvSpPr/>
      </xdr:nvSpPr>
      <xdr:spPr>
        <a:xfrm>
          <a:off x="20383500" y="99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88188</xdr:rowOff>
    </xdr:from>
    <xdr:ext cx="534377" cy="259045"/>
    <xdr:sp macro="" textlink="">
      <xdr:nvSpPr>
        <xdr:cNvPr id="829" name="テキスト ボックス 828"/>
        <xdr:cNvSpPr txBox="1"/>
      </xdr:nvSpPr>
      <xdr:spPr>
        <a:xfrm>
          <a:off x="20167111" y="96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153333</xdr:rowOff>
    </xdr:from>
    <xdr:to>
      <xdr:col>102</xdr:col>
      <xdr:colOff>165100</xdr:colOff>
      <xdr:row>58</xdr:row>
      <xdr:rowOff>83483</xdr:rowOff>
    </xdr:to>
    <xdr:sp macro="" textlink="">
      <xdr:nvSpPr>
        <xdr:cNvPr id="830" name="楕円 829"/>
        <xdr:cNvSpPr/>
      </xdr:nvSpPr>
      <xdr:spPr>
        <a:xfrm>
          <a:off x="19494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100010</xdr:rowOff>
    </xdr:from>
    <xdr:ext cx="534377" cy="259045"/>
    <xdr:sp macro="" textlink="">
      <xdr:nvSpPr>
        <xdr:cNvPr id="831" name="テキスト ボックス 830"/>
        <xdr:cNvSpPr txBox="1"/>
      </xdr:nvSpPr>
      <xdr:spPr>
        <a:xfrm>
          <a:off x="19278111" y="97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166559</xdr:rowOff>
    </xdr:from>
    <xdr:to>
      <xdr:col>98</xdr:col>
      <xdr:colOff>38100</xdr:colOff>
      <xdr:row>58</xdr:row>
      <xdr:rowOff>96709</xdr:rowOff>
    </xdr:to>
    <xdr:sp macro="" textlink="">
      <xdr:nvSpPr>
        <xdr:cNvPr id="832" name="楕円 831"/>
        <xdr:cNvSpPr/>
      </xdr:nvSpPr>
      <xdr:spPr>
        <a:xfrm>
          <a:off x="18605500" y="99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113236</xdr:rowOff>
    </xdr:from>
    <xdr:ext cx="534377" cy="259045"/>
    <xdr:sp macro="" textlink="">
      <xdr:nvSpPr>
        <xdr:cNvPr id="833" name="テキスト ボックス 832"/>
        <xdr:cNvSpPr txBox="1"/>
      </xdr:nvSpPr>
      <xdr:spPr>
        <a:xfrm>
          <a:off x="18389111" y="9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1308</xdr:rowOff>
    </xdr:from>
    <xdr:to>
      <xdr:col>116</xdr:col>
      <xdr:colOff>63500</xdr:colOff>
      <xdr:row>76</xdr:row>
      <xdr:rowOff>83846</xdr:rowOff>
    </xdr:to>
    <xdr:cxnSp macro="">
      <xdr:nvCxnSpPr>
        <xdr:cNvPr id="863" name="直線コネクタ 862"/>
        <xdr:cNvCxnSpPr/>
      </xdr:nvCxnSpPr>
      <xdr:spPr>
        <a:xfrm flipV="1">
          <a:off x="21323300" y="13031508"/>
          <a:ext cx="838200" cy="8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4"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54470</xdr:rowOff>
    </xdr:from>
    <xdr:to>
      <xdr:col>111</xdr:col>
      <xdr:colOff>177800</xdr:colOff>
      <xdr:row>76</xdr:row>
      <xdr:rowOff>83846</xdr:rowOff>
    </xdr:to>
    <xdr:cxnSp macro="">
      <xdr:nvCxnSpPr>
        <xdr:cNvPr id="866" name="直線コネクタ 865"/>
        <xdr:cNvCxnSpPr/>
      </xdr:nvCxnSpPr>
      <xdr:spPr>
        <a:xfrm>
          <a:off x="20434300" y="13084670"/>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8" name="テキスト ボックス 867"/>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54470</xdr:rowOff>
    </xdr:from>
    <xdr:to>
      <xdr:col>107</xdr:col>
      <xdr:colOff>50800</xdr:colOff>
      <xdr:row>76</xdr:row>
      <xdr:rowOff>92393</xdr:rowOff>
    </xdr:to>
    <xdr:cxnSp macro="">
      <xdr:nvCxnSpPr>
        <xdr:cNvPr id="869" name="直線コネクタ 868"/>
        <xdr:cNvCxnSpPr/>
      </xdr:nvCxnSpPr>
      <xdr:spPr>
        <a:xfrm flipV="1">
          <a:off x="19545300" y="13084670"/>
          <a:ext cx="8890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71" name="テキスト ボックス 870"/>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92393</xdr:rowOff>
    </xdr:from>
    <xdr:to>
      <xdr:col>102</xdr:col>
      <xdr:colOff>114300</xdr:colOff>
      <xdr:row>76</xdr:row>
      <xdr:rowOff>102578</xdr:rowOff>
    </xdr:to>
    <xdr:cxnSp macro="">
      <xdr:nvCxnSpPr>
        <xdr:cNvPr id="872" name="直線コネクタ 871"/>
        <xdr:cNvCxnSpPr/>
      </xdr:nvCxnSpPr>
      <xdr:spPr>
        <a:xfrm flipV="1">
          <a:off x="18656300" y="13122593"/>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4" name="テキスト ボックス 873"/>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6" name="テキスト ボックス 875"/>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121958</xdr:rowOff>
    </xdr:from>
    <xdr:to>
      <xdr:col>116</xdr:col>
      <xdr:colOff>114300</xdr:colOff>
      <xdr:row>76</xdr:row>
      <xdr:rowOff>52108</xdr:rowOff>
    </xdr:to>
    <xdr:sp macro="" textlink="">
      <xdr:nvSpPr>
        <xdr:cNvPr id="882" name="楕円 881"/>
        <xdr:cNvSpPr/>
      </xdr:nvSpPr>
      <xdr:spPr>
        <a:xfrm>
          <a:off x="22110700" y="129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100385</xdr:rowOff>
    </xdr:from>
    <xdr:ext cx="534377" cy="259045"/>
    <xdr:sp macro="" textlink="">
      <xdr:nvSpPr>
        <xdr:cNvPr id="883" name="繰出金該当値テキスト"/>
        <xdr:cNvSpPr txBox="1"/>
      </xdr:nvSpPr>
      <xdr:spPr>
        <a:xfrm>
          <a:off x="22212300" y="129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33046</xdr:rowOff>
    </xdr:from>
    <xdr:to>
      <xdr:col>112</xdr:col>
      <xdr:colOff>38100</xdr:colOff>
      <xdr:row>76</xdr:row>
      <xdr:rowOff>134646</xdr:rowOff>
    </xdr:to>
    <xdr:sp macro="" textlink="">
      <xdr:nvSpPr>
        <xdr:cNvPr id="884" name="楕円 883"/>
        <xdr:cNvSpPr/>
      </xdr:nvSpPr>
      <xdr:spPr>
        <a:xfrm>
          <a:off x="212725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125773</xdr:rowOff>
    </xdr:from>
    <xdr:ext cx="534377" cy="259045"/>
    <xdr:sp macro="" textlink="">
      <xdr:nvSpPr>
        <xdr:cNvPr id="885" name="テキスト ボックス 884"/>
        <xdr:cNvSpPr txBox="1"/>
      </xdr:nvSpPr>
      <xdr:spPr>
        <a:xfrm>
          <a:off x="21056111" y="131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3670</xdr:rowOff>
    </xdr:from>
    <xdr:to>
      <xdr:col>107</xdr:col>
      <xdr:colOff>101600</xdr:colOff>
      <xdr:row>76</xdr:row>
      <xdr:rowOff>105270</xdr:rowOff>
    </xdr:to>
    <xdr:sp macro="" textlink="">
      <xdr:nvSpPr>
        <xdr:cNvPr id="886" name="楕円 885"/>
        <xdr:cNvSpPr/>
      </xdr:nvSpPr>
      <xdr:spPr>
        <a:xfrm>
          <a:off x="203835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96397</xdr:rowOff>
    </xdr:from>
    <xdr:ext cx="534377" cy="259045"/>
    <xdr:sp macro="" textlink="">
      <xdr:nvSpPr>
        <xdr:cNvPr id="887" name="テキスト ボックス 886"/>
        <xdr:cNvSpPr txBox="1"/>
      </xdr:nvSpPr>
      <xdr:spPr>
        <a:xfrm>
          <a:off x="20167111" y="131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41593</xdr:rowOff>
    </xdr:from>
    <xdr:to>
      <xdr:col>102</xdr:col>
      <xdr:colOff>165100</xdr:colOff>
      <xdr:row>76</xdr:row>
      <xdr:rowOff>143193</xdr:rowOff>
    </xdr:to>
    <xdr:sp macro="" textlink="">
      <xdr:nvSpPr>
        <xdr:cNvPr id="888" name="楕円 887"/>
        <xdr:cNvSpPr/>
      </xdr:nvSpPr>
      <xdr:spPr>
        <a:xfrm>
          <a:off x="19494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134320</xdr:rowOff>
    </xdr:from>
    <xdr:ext cx="534377" cy="259045"/>
    <xdr:sp macro="" textlink="">
      <xdr:nvSpPr>
        <xdr:cNvPr id="889" name="テキスト ボックス 888"/>
        <xdr:cNvSpPr txBox="1"/>
      </xdr:nvSpPr>
      <xdr:spPr>
        <a:xfrm>
          <a:off x="19278111" y="131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51778</xdr:rowOff>
    </xdr:from>
    <xdr:to>
      <xdr:col>98</xdr:col>
      <xdr:colOff>38100</xdr:colOff>
      <xdr:row>76</xdr:row>
      <xdr:rowOff>153378</xdr:rowOff>
    </xdr:to>
    <xdr:sp macro="" textlink="">
      <xdr:nvSpPr>
        <xdr:cNvPr id="890" name="楕円 889"/>
        <xdr:cNvSpPr/>
      </xdr:nvSpPr>
      <xdr:spPr>
        <a:xfrm>
          <a:off x="18605500" y="13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144505</xdr:rowOff>
    </xdr:from>
    <xdr:ext cx="534377" cy="259045"/>
    <xdr:sp macro="" textlink="">
      <xdr:nvSpPr>
        <xdr:cNvPr id="891" name="テキスト ボックス 890"/>
        <xdr:cNvSpPr txBox="1"/>
      </xdr:nvSpPr>
      <xdr:spPr>
        <a:xfrm>
          <a:off x="18389111" y="13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物件費及び維持補修費においても同じ要因で施設の運営・維持・管理に係る経費が高くなっている。また燃料費・物価高騰により更に増加傾向にある。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扶助費は平均と比較するとやや低い数値を示しているが、他と同様の変動を示しており、これはある程度仕方の無いものと捉えている。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補助費は新型コロナウイルスの影響により未実施となっていた各種事業が再開されたことに伴い、補助金や助成金が増加となった。今後も、町民生活や地域経済等を踏まえながら進めていく。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普通建設事業費は、高度無線環境整備推進事業や障害防止対策事業の完了したことにより減少した。今後も大型事業が予定されているが財源の確保及び償還のバランスに留意しながら必要な施設を整備する。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貸付金においては中小企業近代化融資制度に必要な金融機関への預託金が多くを占めるが、制度の維持のために確保が必要と考える。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5,144
5,052
402.88
8,205,392
7,598,928
597,357
4,136,813
6,436,481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77216</xdr:rowOff>
    </xdr:from>
    <xdr:to>
      <xdr:col>24</xdr:col>
      <xdr:colOff>63500</xdr:colOff>
      <xdr:row>32</xdr:row>
      <xdr:rowOff>41656</xdr:rowOff>
    </xdr:to>
    <xdr:cxnSp macro="">
      <xdr:nvCxnSpPr>
        <xdr:cNvPr id="61" name="直線コネクタ 60"/>
        <xdr:cNvCxnSpPr/>
      </xdr:nvCxnSpPr>
      <xdr:spPr>
        <a:xfrm flipV="1">
          <a:off x="3797300" y="5392166"/>
          <a:ext cx="8382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161036</xdr:rowOff>
    </xdr:from>
    <xdr:to>
      <xdr:col>19</xdr:col>
      <xdr:colOff>177800</xdr:colOff>
      <xdr:row>32</xdr:row>
      <xdr:rowOff>41656</xdr:rowOff>
    </xdr:to>
    <xdr:cxnSp macro="">
      <xdr:nvCxnSpPr>
        <xdr:cNvPr id="64" name="直線コネクタ 63"/>
        <xdr:cNvCxnSpPr/>
      </xdr:nvCxnSpPr>
      <xdr:spPr>
        <a:xfrm>
          <a:off x="2908300" y="547598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93726</xdr:rowOff>
    </xdr:from>
    <xdr:to>
      <xdr:col>15</xdr:col>
      <xdr:colOff>50800</xdr:colOff>
      <xdr:row>31</xdr:row>
      <xdr:rowOff>161036</xdr:rowOff>
    </xdr:to>
    <xdr:cxnSp macro="">
      <xdr:nvCxnSpPr>
        <xdr:cNvPr id="67" name="直線コネクタ 66"/>
        <xdr:cNvCxnSpPr/>
      </xdr:nvCxnSpPr>
      <xdr:spPr>
        <a:xfrm>
          <a:off x="2019300" y="5408676"/>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93726</xdr:rowOff>
    </xdr:from>
    <xdr:to>
      <xdr:col>10</xdr:col>
      <xdr:colOff>114300</xdr:colOff>
      <xdr:row>32</xdr:row>
      <xdr:rowOff>24130</xdr:rowOff>
    </xdr:to>
    <xdr:cxnSp macro="">
      <xdr:nvCxnSpPr>
        <xdr:cNvPr id="70" name="直線コネクタ 69"/>
        <xdr:cNvCxnSpPr/>
      </xdr:nvCxnSpPr>
      <xdr:spPr>
        <a:xfrm flipV="1">
          <a:off x="1130300" y="5408676"/>
          <a:ext cx="8890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26416</xdr:rowOff>
    </xdr:from>
    <xdr:to>
      <xdr:col>24</xdr:col>
      <xdr:colOff>114300</xdr:colOff>
      <xdr:row>31</xdr:row>
      <xdr:rowOff>128016</xdr:rowOff>
    </xdr:to>
    <xdr:sp macro="" textlink="">
      <xdr:nvSpPr>
        <xdr:cNvPr id="80" name="楕円 79"/>
        <xdr:cNvSpPr/>
      </xdr:nvSpPr>
      <xdr:spPr>
        <a:xfrm>
          <a:off x="4584700" y="53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112793</xdr:rowOff>
    </xdr:from>
    <xdr:ext cx="534377" cy="259045"/>
    <xdr:sp macro="" textlink="">
      <xdr:nvSpPr>
        <xdr:cNvPr id="81" name="議会費該当値テキスト"/>
        <xdr:cNvSpPr txBox="1"/>
      </xdr:nvSpPr>
      <xdr:spPr>
        <a:xfrm>
          <a:off x="4686300" y="52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162306</xdr:rowOff>
    </xdr:from>
    <xdr:to>
      <xdr:col>20</xdr:col>
      <xdr:colOff>38100</xdr:colOff>
      <xdr:row>32</xdr:row>
      <xdr:rowOff>92456</xdr:rowOff>
    </xdr:to>
    <xdr:sp macro="" textlink="">
      <xdr:nvSpPr>
        <xdr:cNvPr id="82" name="楕円 81"/>
        <xdr:cNvSpPr/>
      </xdr:nvSpPr>
      <xdr:spPr>
        <a:xfrm>
          <a:off x="3746500" y="54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108983</xdr:rowOff>
    </xdr:from>
    <xdr:ext cx="534377" cy="259045"/>
    <xdr:sp macro="" textlink="">
      <xdr:nvSpPr>
        <xdr:cNvPr id="83" name="テキスト ボックス 82"/>
        <xdr:cNvSpPr txBox="1"/>
      </xdr:nvSpPr>
      <xdr:spPr>
        <a:xfrm>
          <a:off x="3530111" y="52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110236</xdr:rowOff>
    </xdr:from>
    <xdr:to>
      <xdr:col>15</xdr:col>
      <xdr:colOff>101600</xdr:colOff>
      <xdr:row>32</xdr:row>
      <xdr:rowOff>40386</xdr:rowOff>
    </xdr:to>
    <xdr:sp macro="" textlink="">
      <xdr:nvSpPr>
        <xdr:cNvPr id="84" name="楕円 83"/>
        <xdr:cNvSpPr/>
      </xdr:nvSpPr>
      <xdr:spPr>
        <a:xfrm>
          <a:off x="28575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56913</xdr:rowOff>
    </xdr:from>
    <xdr:ext cx="534377" cy="259045"/>
    <xdr:sp macro="" textlink="">
      <xdr:nvSpPr>
        <xdr:cNvPr id="85" name="テキスト ボックス 84"/>
        <xdr:cNvSpPr txBox="1"/>
      </xdr:nvSpPr>
      <xdr:spPr>
        <a:xfrm>
          <a:off x="2641111" y="52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42926</xdr:rowOff>
    </xdr:from>
    <xdr:to>
      <xdr:col>10</xdr:col>
      <xdr:colOff>165100</xdr:colOff>
      <xdr:row>31</xdr:row>
      <xdr:rowOff>144526</xdr:rowOff>
    </xdr:to>
    <xdr:sp macro="" textlink="">
      <xdr:nvSpPr>
        <xdr:cNvPr id="86" name="楕円 85"/>
        <xdr:cNvSpPr/>
      </xdr:nvSpPr>
      <xdr:spPr>
        <a:xfrm>
          <a:off x="1968500" y="53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161053</xdr:rowOff>
    </xdr:from>
    <xdr:ext cx="534377" cy="259045"/>
    <xdr:sp macro="" textlink="">
      <xdr:nvSpPr>
        <xdr:cNvPr id="87" name="テキスト ボックス 86"/>
        <xdr:cNvSpPr txBox="1"/>
      </xdr:nvSpPr>
      <xdr:spPr>
        <a:xfrm>
          <a:off x="1752111" y="513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144780</xdr:rowOff>
    </xdr:from>
    <xdr:to>
      <xdr:col>6</xdr:col>
      <xdr:colOff>38100</xdr:colOff>
      <xdr:row>32</xdr:row>
      <xdr:rowOff>74930</xdr:rowOff>
    </xdr:to>
    <xdr:sp macro="" textlink="">
      <xdr:nvSpPr>
        <xdr:cNvPr id="88" name="楕円 87"/>
        <xdr:cNvSpPr/>
      </xdr:nvSpPr>
      <xdr:spPr>
        <a:xfrm>
          <a:off x="10795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91457</xdr:rowOff>
    </xdr:from>
    <xdr:ext cx="534377" cy="259045"/>
    <xdr:sp macro="" textlink="">
      <xdr:nvSpPr>
        <xdr:cNvPr id="89" name="テキスト ボックス 88"/>
        <xdr:cNvSpPr txBox="1"/>
      </xdr:nvSpPr>
      <xdr:spPr>
        <a:xfrm>
          <a:off x="863111" y="5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135396</xdr:rowOff>
    </xdr:from>
    <xdr:to>
      <xdr:col>24</xdr:col>
      <xdr:colOff>63500</xdr:colOff>
      <xdr:row>57</xdr:row>
      <xdr:rowOff>17665</xdr:rowOff>
    </xdr:to>
    <xdr:cxnSp macro="">
      <xdr:nvCxnSpPr>
        <xdr:cNvPr id="120" name="直線コネクタ 119"/>
        <xdr:cNvCxnSpPr/>
      </xdr:nvCxnSpPr>
      <xdr:spPr>
        <a:xfrm>
          <a:off x="3797300" y="9736596"/>
          <a:ext cx="838200" cy="5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15879</xdr:rowOff>
    </xdr:from>
    <xdr:to>
      <xdr:col>19</xdr:col>
      <xdr:colOff>177800</xdr:colOff>
      <xdr:row>56</xdr:row>
      <xdr:rowOff>135396</xdr:rowOff>
    </xdr:to>
    <xdr:cxnSp macro="">
      <xdr:nvCxnSpPr>
        <xdr:cNvPr id="123" name="直線コネクタ 122"/>
        <xdr:cNvCxnSpPr/>
      </xdr:nvCxnSpPr>
      <xdr:spPr>
        <a:xfrm>
          <a:off x="2908300" y="9617079"/>
          <a:ext cx="889000" cy="1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15879</xdr:rowOff>
    </xdr:from>
    <xdr:to>
      <xdr:col>15</xdr:col>
      <xdr:colOff>50800</xdr:colOff>
      <xdr:row>56</xdr:row>
      <xdr:rowOff>155289</xdr:rowOff>
    </xdr:to>
    <xdr:cxnSp macro="">
      <xdr:nvCxnSpPr>
        <xdr:cNvPr id="126" name="直線コネクタ 125"/>
        <xdr:cNvCxnSpPr/>
      </xdr:nvCxnSpPr>
      <xdr:spPr>
        <a:xfrm flipV="1">
          <a:off x="2019300" y="9617079"/>
          <a:ext cx="889000" cy="1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155289</xdr:rowOff>
    </xdr:from>
    <xdr:to>
      <xdr:col>10</xdr:col>
      <xdr:colOff>114300</xdr:colOff>
      <xdr:row>57</xdr:row>
      <xdr:rowOff>121083</xdr:rowOff>
    </xdr:to>
    <xdr:cxnSp macro="">
      <xdr:nvCxnSpPr>
        <xdr:cNvPr id="129" name="直線コネクタ 128"/>
        <xdr:cNvCxnSpPr/>
      </xdr:nvCxnSpPr>
      <xdr:spPr>
        <a:xfrm flipV="1">
          <a:off x="1130300" y="9756489"/>
          <a:ext cx="889000" cy="1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138315</xdr:rowOff>
    </xdr:from>
    <xdr:to>
      <xdr:col>24</xdr:col>
      <xdr:colOff>114300</xdr:colOff>
      <xdr:row>57</xdr:row>
      <xdr:rowOff>68465</xdr:rowOff>
    </xdr:to>
    <xdr:sp macro="" textlink="">
      <xdr:nvSpPr>
        <xdr:cNvPr id="139" name="楕円 138"/>
        <xdr:cNvSpPr/>
      </xdr:nvSpPr>
      <xdr:spPr>
        <a:xfrm>
          <a:off x="4584700" y="9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161192</xdr:rowOff>
    </xdr:from>
    <xdr:ext cx="599010" cy="259045"/>
    <xdr:sp macro="" textlink="">
      <xdr:nvSpPr>
        <xdr:cNvPr id="140" name="総務費該当値テキスト"/>
        <xdr:cNvSpPr txBox="1"/>
      </xdr:nvSpPr>
      <xdr:spPr>
        <a:xfrm>
          <a:off x="4686300" y="959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84596</xdr:rowOff>
    </xdr:from>
    <xdr:to>
      <xdr:col>20</xdr:col>
      <xdr:colOff>38100</xdr:colOff>
      <xdr:row>57</xdr:row>
      <xdr:rowOff>14746</xdr:rowOff>
    </xdr:to>
    <xdr:sp macro="" textlink="">
      <xdr:nvSpPr>
        <xdr:cNvPr id="141" name="楕円 140"/>
        <xdr:cNvSpPr/>
      </xdr:nvSpPr>
      <xdr:spPr>
        <a:xfrm>
          <a:off x="3746500" y="96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31273</xdr:rowOff>
    </xdr:from>
    <xdr:ext cx="599010" cy="259045"/>
    <xdr:sp macro="" textlink="">
      <xdr:nvSpPr>
        <xdr:cNvPr id="142" name="テキスト ボックス 141"/>
        <xdr:cNvSpPr txBox="1"/>
      </xdr:nvSpPr>
      <xdr:spPr>
        <a:xfrm>
          <a:off x="3497795" y="946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136529</xdr:rowOff>
    </xdr:from>
    <xdr:to>
      <xdr:col>15</xdr:col>
      <xdr:colOff>101600</xdr:colOff>
      <xdr:row>56</xdr:row>
      <xdr:rowOff>66679</xdr:rowOff>
    </xdr:to>
    <xdr:sp macro="" textlink="">
      <xdr:nvSpPr>
        <xdr:cNvPr id="143" name="楕円 142"/>
        <xdr:cNvSpPr/>
      </xdr:nvSpPr>
      <xdr:spPr>
        <a:xfrm>
          <a:off x="2857500" y="95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83206</xdr:rowOff>
    </xdr:from>
    <xdr:ext cx="599010" cy="259045"/>
    <xdr:sp macro="" textlink="">
      <xdr:nvSpPr>
        <xdr:cNvPr id="144" name="テキスト ボックス 143"/>
        <xdr:cNvSpPr txBox="1"/>
      </xdr:nvSpPr>
      <xdr:spPr>
        <a:xfrm>
          <a:off x="2608795" y="93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104489</xdr:rowOff>
    </xdr:from>
    <xdr:to>
      <xdr:col>10</xdr:col>
      <xdr:colOff>165100</xdr:colOff>
      <xdr:row>57</xdr:row>
      <xdr:rowOff>34639</xdr:rowOff>
    </xdr:to>
    <xdr:sp macro="" textlink="">
      <xdr:nvSpPr>
        <xdr:cNvPr id="145" name="楕円 144"/>
        <xdr:cNvSpPr/>
      </xdr:nvSpPr>
      <xdr:spPr>
        <a:xfrm>
          <a:off x="1968500" y="97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51166</xdr:rowOff>
    </xdr:from>
    <xdr:ext cx="599010" cy="259045"/>
    <xdr:sp macro="" textlink="">
      <xdr:nvSpPr>
        <xdr:cNvPr id="146" name="テキスト ボックス 145"/>
        <xdr:cNvSpPr txBox="1"/>
      </xdr:nvSpPr>
      <xdr:spPr>
        <a:xfrm>
          <a:off x="1719795" y="94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70283</xdr:rowOff>
    </xdr:from>
    <xdr:to>
      <xdr:col>6</xdr:col>
      <xdr:colOff>38100</xdr:colOff>
      <xdr:row>58</xdr:row>
      <xdr:rowOff>433</xdr:rowOff>
    </xdr:to>
    <xdr:sp macro="" textlink="">
      <xdr:nvSpPr>
        <xdr:cNvPr id="147" name="楕円 146"/>
        <xdr:cNvSpPr/>
      </xdr:nvSpPr>
      <xdr:spPr>
        <a:xfrm>
          <a:off x="1079500" y="98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16960</xdr:rowOff>
    </xdr:from>
    <xdr:ext cx="599010" cy="259045"/>
    <xdr:sp macro="" textlink="">
      <xdr:nvSpPr>
        <xdr:cNvPr id="148" name="テキスト ボックス 147"/>
        <xdr:cNvSpPr txBox="1"/>
      </xdr:nvSpPr>
      <xdr:spPr>
        <a:xfrm>
          <a:off x="830795" y="96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169638</xdr:rowOff>
    </xdr:from>
    <xdr:to>
      <xdr:col>24</xdr:col>
      <xdr:colOff>63500</xdr:colOff>
      <xdr:row>76</xdr:row>
      <xdr:rowOff>70800</xdr:rowOff>
    </xdr:to>
    <xdr:cxnSp macro="">
      <xdr:nvCxnSpPr>
        <xdr:cNvPr id="176" name="直線コネクタ 175"/>
        <xdr:cNvCxnSpPr/>
      </xdr:nvCxnSpPr>
      <xdr:spPr>
        <a:xfrm>
          <a:off x="3797300" y="13028388"/>
          <a:ext cx="8382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153425</xdr:rowOff>
    </xdr:from>
    <xdr:to>
      <xdr:col>19</xdr:col>
      <xdr:colOff>177800</xdr:colOff>
      <xdr:row>75</xdr:row>
      <xdr:rowOff>169638</xdr:rowOff>
    </xdr:to>
    <xdr:cxnSp macro="">
      <xdr:nvCxnSpPr>
        <xdr:cNvPr id="179" name="直線コネクタ 178"/>
        <xdr:cNvCxnSpPr/>
      </xdr:nvCxnSpPr>
      <xdr:spPr>
        <a:xfrm>
          <a:off x="2908300" y="13012175"/>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22319</xdr:rowOff>
    </xdr:from>
    <xdr:to>
      <xdr:col>15</xdr:col>
      <xdr:colOff>50800</xdr:colOff>
      <xdr:row>75</xdr:row>
      <xdr:rowOff>153425</xdr:rowOff>
    </xdr:to>
    <xdr:cxnSp macro="">
      <xdr:nvCxnSpPr>
        <xdr:cNvPr id="182" name="直線コネクタ 181"/>
        <xdr:cNvCxnSpPr/>
      </xdr:nvCxnSpPr>
      <xdr:spPr>
        <a:xfrm>
          <a:off x="2019300" y="12366719"/>
          <a:ext cx="889000" cy="6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22319</xdr:rowOff>
    </xdr:from>
    <xdr:to>
      <xdr:col>10</xdr:col>
      <xdr:colOff>114300</xdr:colOff>
      <xdr:row>75</xdr:row>
      <xdr:rowOff>109310</xdr:rowOff>
    </xdr:to>
    <xdr:cxnSp macro="">
      <xdr:nvCxnSpPr>
        <xdr:cNvPr id="185" name="直線コネクタ 184"/>
        <xdr:cNvCxnSpPr/>
      </xdr:nvCxnSpPr>
      <xdr:spPr>
        <a:xfrm flipV="1">
          <a:off x="1130300" y="12366719"/>
          <a:ext cx="889000" cy="60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20000</xdr:rowOff>
    </xdr:from>
    <xdr:to>
      <xdr:col>24</xdr:col>
      <xdr:colOff>114300</xdr:colOff>
      <xdr:row>76</xdr:row>
      <xdr:rowOff>121600</xdr:rowOff>
    </xdr:to>
    <xdr:sp macro="" textlink="">
      <xdr:nvSpPr>
        <xdr:cNvPr id="195" name="楕円 194"/>
        <xdr:cNvSpPr/>
      </xdr:nvSpPr>
      <xdr:spPr>
        <a:xfrm>
          <a:off x="4584700" y="130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169877</xdr:rowOff>
    </xdr:from>
    <xdr:ext cx="599010" cy="259045"/>
    <xdr:sp macro="" textlink="">
      <xdr:nvSpPr>
        <xdr:cNvPr id="196" name="民生費該当値テキスト"/>
        <xdr:cNvSpPr txBox="1"/>
      </xdr:nvSpPr>
      <xdr:spPr>
        <a:xfrm>
          <a:off x="4686300" y="130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118838</xdr:rowOff>
    </xdr:from>
    <xdr:to>
      <xdr:col>20</xdr:col>
      <xdr:colOff>38100</xdr:colOff>
      <xdr:row>76</xdr:row>
      <xdr:rowOff>48988</xdr:rowOff>
    </xdr:to>
    <xdr:sp macro="" textlink="">
      <xdr:nvSpPr>
        <xdr:cNvPr id="197" name="楕円 196"/>
        <xdr:cNvSpPr/>
      </xdr:nvSpPr>
      <xdr:spPr>
        <a:xfrm>
          <a:off x="3746500" y="129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40115</xdr:rowOff>
    </xdr:from>
    <xdr:ext cx="599010" cy="259045"/>
    <xdr:sp macro="" textlink="">
      <xdr:nvSpPr>
        <xdr:cNvPr id="198" name="テキスト ボックス 197"/>
        <xdr:cNvSpPr txBox="1"/>
      </xdr:nvSpPr>
      <xdr:spPr>
        <a:xfrm>
          <a:off x="3497795" y="1307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102626</xdr:rowOff>
    </xdr:from>
    <xdr:to>
      <xdr:col>15</xdr:col>
      <xdr:colOff>101600</xdr:colOff>
      <xdr:row>76</xdr:row>
      <xdr:rowOff>32776</xdr:rowOff>
    </xdr:to>
    <xdr:sp macro="" textlink="">
      <xdr:nvSpPr>
        <xdr:cNvPr id="199" name="楕円 198"/>
        <xdr:cNvSpPr/>
      </xdr:nvSpPr>
      <xdr:spPr>
        <a:xfrm>
          <a:off x="2857500" y="129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49303</xdr:rowOff>
    </xdr:from>
    <xdr:ext cx="599010" cy="259045"/>
    <xdr:sp macro="" textlink="">
      <xdr:nvSpPr>
        <xdr:cNvPr id="200" name="テキスト ボックス 199"/>
        <xdr:cNvSpPr txBox="1"/>
      </xdr:nvSpPr>
      <xdr:spPr>
        <a:xfrm>
          <a:off x="2608795" y="1273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142969</xdr:rowOff>
    </xdr:from>
    <xdr:to>
      <xdr:col>10</xdr:col>
      <xdr:colOff>165100</xdr:colOff>
      <xdr:row>72</xdr:row>
      <xdr:rowOff>73119</xdr:rowOff>
    </xdr:to>
    <xdr:sp macro="" textlink="">
      <xdr:nvSpPr>
        <xdr:cNvPr id="201" name="楕円 200"/>
        <xdr:cNvSpPr/>
      </xdr:nvSpPr>
      <xdr:spPr>
        <a:xfrm>
          <a:off x="1968500" y="123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89646</xdr:rowOff>
    </xdr:from>
    <xdr:ext cx="599010" cy="259045"/>
    <xdr:sp macro="" textlink="">
      <xdr:nvSpPr>
        <xdr:cNvPr id="202" name="テキスト ボックス 201"/>
        <xdr:cNvSpPr txBox="1"/>
      </xdr:nvSpPr>
      <xdr:spPr>
        <a:xfrm>
          <a:off x="1719795" y="120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58510</xdr:rowOff>
    </xdr:from>
    <xdr:to>
      <xdr:col>6</xdr:col>
      <xdr:colOff>38100</xdr:colOff>
      <xdr:row>75</xdr:row>
      <xdr:rowOff>160110</xdr:rowOff>
    </xdr:to>
    <xdr:sp macro="" textlink="">
      <xdr:nvSpPr>
        <xdr:cNvPr id="203" name="楕円 202"/>
        <xdr:cNvSpPr/>
      </xdr:nvSpPr>
      <xdr:spPr>
        <a:xfrm>
          <a:off x="1079500" y="129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5187</xdr:rowOff>
    </xdr:from>
    <xdr:ext cx="599010" cy="259045"/>
    <xdr:sp macro="" textlink="">
      <xdr:nvSpPr>
        <xdr:cNvPr id="204" name="テキスト ボックス 203"/>
        <xdr:cNvSpPr txBox="1"/>
      </xdr:nvSpPr>
      <xdr:spPr>
        <a:xfrm>
          <a:off x="830795" y="1269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7474</xdr:rowOff>
    </xdr:from>
    <xdr:to>
      <xdr:col>24</xdr:col>
      <xdr:colOff>63500</xdr:colOff>
      <xdr:row>96</xdr:row>
      <xdr:rowOff>20087</xdr:rowOff>
    </xdr:to>
    <xdr:cxnSp macro="">
      <xdr:nvCxnSpPr>
        <xdr:cNvPr id="231" name="直線コネクタ 230"/>
        <xdr:cNvCxnSpPr/>
      </xdr:nvCxnSpPr>
      <xdr:spPr>
        <a:xfrm>
          <a:off x="3797300" y="16466674"/>
          <a:ext cx="8382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7474</xdr:rowOff>
    </xdr:from>
    <xdr:to>
      <xdr:col>19</xdr:col>
      <xdr:colOff>177800</xdr:colOff>
      <xdr:row>96</xdr:row>
      <xdr:rowOff>13010</xdr:rowOff>
    </xdr:to>
    <xdr:cxnSp macro="">
      <xdr:nvCxnSpPr>
        <xdr:cNvPr id="234" name="直線コネクタ 233"/>
        <xdr:cNvCxnSpPr/>
      </xdr:nvCxnSpPr>
      <xdr:spPr>
        <a:xfrm flipV="1">
          <a:off x="2908300" y="16466674"/>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13010</xdr:rowOff>
    </xdr:from>
    <xdr:to>
      <xdr:col>15</xdr:col>
      <xdr:colOff>50800</xdr:colOff>
      <xdr:row>96</xdr:row>
      <xdr:rowOff>13097</xdr:rowOff>
    </xdr:to>
    <xdr:cxnSp macro="">
      <xdr:nvCxnSpPr>
        <xdr:cNvPr id="237" name="直線コネクタ 236"/>
        <xdr:cNvCxnSpPr/>
      </xdr:nvCxnSpPr>
      <xdr:spPr>
        <a:xfrm flipV="1">
          <a:off x="2019300" y="16472210"/>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13097</xdr:rowOff>
    </xdr:from>
    <xdr:to>
      <xdr:col>10</xdr:col>
      <xdr:colOff>114300</xdr:colOff>
      <xdr:row>96</xdr:row>
      <xdr:rowOff>33286</xdr:rowOff>
    </xdr:to>
    <xdr:cxnSp macro="">
      <xdr:nvCxnSpPr>
        <xdr:cNvPr id="240" name="直線コネクタ 239"/>
        <xdr:cNvCxnSpPr/>
      </xdr:nvCxnSpPr>
      <xdr:spPr>
        <a:xfrm flipV="1">
          <a:off x="1130300" y="16472297"/>
          <a:ext cx="889000" cy="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140737</xdr:rowOff>
    </xdr:from>
    <xdr:to>
      <xdr:col>24</xdr:col>
      <xdr:colOff>114300</xdr:colOff>
      <xdr:row>96</xdr:row>
      <xdr:rowOff>70887</xdr:rowOff>
    </xdr:to>
    <xdr:sp macro="" textlink="">
      <xdr:nvSpPr>
        <xdr:cNvPr id="250" name="楕円 249"/>
        <xdr:cNvSpPr/>
      </xdr:nvSpPr>
      <xdr:spPr>
        <a:xfrm>
          <a:off x="4584700" y="164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119164</xdr:rowOff>
    </xdr:from>
    <xdr:ext cx="599010" cy="259045"/>
    <xdr:sp macro="" textlink="">
      <xdr:nvSpPr>
        <xdr:cNvPr id="251" name="衛生費該当値テキスト"/>
        <xdr:cNvSpPr txBox="1"/>
      </xdr:nvSpPr>
      <xdr:spPr>
        <a:xfrm>
          <a:off x="4686300" y="1640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128124</xdr:rowOff>
    </xdr:from>
    <xdr:to>
      <xdr:col>20</xdr:col>
      <xdr:colOff>38100</xdr:colOff>
      <xdr:row>96</xdr:row>
      <xdr:rowOff>58274</xdr:rowOff>
    </xdr:to>
    <xdr:sp macro="" textlink="">
      <xdr:nvSpPr>
        <xdr:cNvPr id="252" name="楕円 251"/>
        <xdr:cNvSpPr/>
      </xdr:nvSpPr>
      <xdr:spPr>
        <a:xfrm>
          <a:off x="3746500" y="164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49401</xdr:rowOff>
    </xdr:from>
    <xdr:ext cx="599010" cy="259045"/>
    <xdr:sp macro="" textlink="">
      <xdr:nvSpPr>
        <xdr:cNvPr id="253" name="テキスト ボックス 252"/>
        <xdr:cNvSpPr txBox="1"/>
      </xdr:nvSpPr>
      <xdr:spPr>
        <a:xfrm>
          <a:off x="3497795" y="165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133660</xdr:rowOff>
    </xdr:from>
    <xdr:to>
      <xdr:col>15</xdr:col>
      <xdr:colOff>101600</xdr:colOff>
      <xdr:row>96</xdr:row>
      <xdr:rowOff>63810</xdr:rowOff>
    </xdr:to>
    <xdr:sp macro="" textlink="">
      <xdr:nvSpPr>
        <xdr:cNvPr id="254" name="楕円 253"/>
        <xdr:cNvSpPr/>
      </xdr:nvSpPr>
      <xdr:spPr>
        <a:xfrm>
          <a:off x="2857500" y="164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80337</xdr:rowOff>
    </xdr:from>
    <xdr:ext cx="599010" cy="259045"/>
    <xdr:sp macro="" textlink="">
      <xdr:nvSpPr>
        <xdr:cNvPr id="255" name="テキスト ボックス 254"/>
        <xdr:cNvSpPr txBox="1"/>
      </xdr:nvSpPr>
      <xdr:spPr>
        <a:xfrm>
          <a:off x="2608795" y="161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133747</xdr:rowOff>
    </xdr:from>
    <xdr:to>
      <xdr:col>10</xdr:col>
      <xdr:colOff>165100</xdr:colOff>
      <xdr:row>96</xdr:row>
      <xdr:rowOff>63897</xdr:rowOff>
    </xdr:to>
    <xdr:sp macro="" textlink="">
      <xdr:nvSpPr>
        <xdr:cNvPr id="256" name="楕円 255"/>
        <xdr:cNvSpPr/>
      </xdr:nvSpPr>
      <xdr:spPr>
        <a:xfrm>
          <a:off x="19685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80424</xdr:rowOff>
    </xdr:from>
    <xdr:ext cx="599010" cy="259045"/>
    <xdr:sp macro="" textlink="">
      <xdr:nvSpPr>
        <xdr:cNvPr id="257" name="テキスト ボックス 256"/>
        <xdr:cNvSpPr txBox="1"/>
      </xdr:nvSpPr>
      <xdr:spPr>
        <a:xfrm>
          <a:off x="1719795" y="1619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153936</xdr:rowOff>
    </xdr:from>
    <xdr:to>
      <xdr:col>6</xdr:col>
      <xdr:colOff>38100</xdr:colOff>
      <xdr:row>96</xdr:row>
      <xdr:rowOff>84086</xdr:rowOff>
    </xdr:to>
    <xdr:sp macro="" textlink="">
      <xdr:nvSpPr>
        <xdr:cNvPr id="258" name="楕円 257"/>
        <xdr:cNvSpPr/>
      </xdr:nvSpPr>
      <xdr:spPr>
        <a:xfrm>
          <a:off x="1079500" y="164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100613</xdr:rowOff>
    </xdr:from>
    <xdr:ext cx="534377" cy="259045"/>
    <xdr:sp macro="" textlink="">
      <xdr:nvSpPr>
        <xdr:cNvPr id="259" name="テキスト ボックス 258"/>
        <xdr:cNvSpPr txBox="1"/>
      </xdr:nvSpPr>
      <xdr:spPr>
        <a:xfrm>
          <a:off x="863111"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28013</xdr:rowOff>
    </xdr:from>
    <xdr:to>
      <xdr:col>55</xdr:col>
      <xdr:colOff>0</xdr:colOff>
      <xdr:row>38</xdr:row>
      <xdr:rowOff>47607</xdr:rowOff>
    </xdr:to>
    <xdr:cxnSp macro="">
      <xdr:nvCxnSpPr>
        <xdr:cNvPr id="290" name="直線コネクタ 289"/>
        <xdr:cNvCxnSpPr/>
      </xdr:nvCxnSpPr>
      <xdr:spPr>
        <a:xfrm flipV="1">
          <a:off x="9639300" y="6371663"/>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47607</xdr:rowOff>
    </xdr:to>
    <xdr:cxnSp macro="">
      <xdr:nvCxnSpPr>
        <xdr:cNvPr id="293" name="直線コネクタ 292"/>
        <xdr:cNvCxnSpPr/>
      </xdr:nvCxnSpPr>
      <xdr:spPr>
        <a:xfrm>
          <a:off x="8750300" y="65542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137740</xdr:rowOff>
    </xdr:from>
    <xdr:to>
      <xdr:col>45</xdr:col>
      <xdr:colOff>177800</xdr:colOff>
      <xdr:row>38</xdr:row>
      <xdr:rowOff>39116</xdr:rowOff>
    </xdr:to>
    <xdr:cxnSp macro="">
      <xdr:nvCxnSpPr>
        <xdr:cNvPr id="296" name="直線コネクタ 295"/>
        <xdr:cNvCxnSpPr/>
      </xdr:nvCxnSpPr>
      <xdr:spPr>
        <a:xfrm>
          <a:off x="7861300" y="6481390"/>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125331</xdr:rowOff>
    </xdr:from>
    <xdr:to>
      <xdr:col>41</xdr:col>
      <xdr:colOff>50800</xdr:colOff>
      <xdr:row>37</xdr:row>
      <xdr:rowOff>137740</xdr:rowOff>
    </xdr:to>
    <xdr:cxnSp macro="">
      <xdr:nvCxnSpPr>
        <xdr:cNvPr id="299" name="直線コネクタ 298"/>
        <xdr:cNvCxnSpPr/>
      </xdr:nvCxnSpPr>
      <xdr:spPr>
        <a:xfrm>
          <a:off x="6972300" y="646898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148663</xdr:rowOff>
    </xdr:from>
    <xdr:to>
      <xdr:col>55</xdr:col>
      <xdr:colOff>50800</xdr:colOff>
      <xdr:row>37</xdr:row>
      <xdr:rowOff>78813</xdr:rowOff>
    </xdr:to>
    <xdr:sp macro="" textlink="">
      <xdr:nvSpPr>
        <xdr:cNvPr id="309" name="楕円 308"/>
        <xdr:cNvSpPr/>
      </xdr:nvSpPr>
      <xdr:spPr>
        <a:xfrm>
          <a:off x="104267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xdr:rowOff>
    </xdr:from>
    <xdr:ext cx="469744" cy="259045"/>
    <xdr:sp macro="" textlink="">
      <xdr:nvSpPr>
        <xdr:cNvPr id="310" name="労働費該当値テキスト"/>
        <xdr:cNvSpPr txBox="1"/>
      </xdr:nvSpPr>
      <xdr:spPr>
        <a:xfrm>
          <a:off x="10528300" y="617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168257</xdr:rowOff>
    </xdr:from>
    <xdr:to>
      <xdr:col>50</xdr:col>
      <xdr:colOff>165100</xdr:colOff>
      <xdr:row>38</xdr:row>
      <xdr:rowOff>98407</xdr:rowOff>
    </xdr:to>
    <xdr:sp macro="" textlink="">
      <xdr:nvSpPr>
        <xdr:cNvPr id="311" name="楕円 310"/>
        <xdr:cNvSpPr/>
      </xdr:nvSpPr>
      <xdr:spPr>
        <a:xfrm>
          <a:off x="9588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114934</xdr:rowOff>
    </xdr:from>
    <xdr:ext cx="378565" cy="259045"/>
    <xdr:sp macro="" textlink="">
      <xdr:nvSpPr>
        <xdr:cNvPr id="312" name="テキスト ボックス 311"/>
        <xdr:cNvSpPr txBox="1"/>
      </xdr:nvSpPr>
      <xdr:spPr>
        <a:xfrm>
          <a:off x="9450017" y="628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3" name="楕円 312"/>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106443</xdr:rowOff>
    </xdr:from>
    <xdr:ext cx="378565" cy="259045"/>
    <xdr:sp macro="" textlink="">
      <xdr:nvSpPr>
        <xdr:cNvPr id="314" name="テキスト ボックス 313"/>
        <xdr:cNvSpPr txBox="1"/>
      </xdr:nvSpPr>
      <xdr:spPr>
        <a:xfrm>
          <a:off x="8561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86940</xdr:rowOff>
    </xdr:from>
    <xdr:to>
      <xdr:col>41</xdr:col>
      <xdr:colOff>101600</xdr:colOff>
      <xdr:row>38</xdr:row>
      <xdr:rowOff>17090</xdr:rowOff>
    </xdr:to>
    <xdr:sp macro="" textlink="">
      <xdr:nvSpPr>
        <xdr:cNvPr id="315" name="楕円 314"/>
        <xdr:cNvSpPr/>
      </xdr:nvSpPr>
      <xdr:spPr>
        <a:xfrm>
          <a:off x="7810500" y="64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33617</xdr:rowOff>
    </xdr:from>
    <xdr:ext cx="378565" cy="259045"/>
    <xdr:sp macro="" textlink="">
      <xdr:nvSpPr>
        <xdr:cNvPr id="316" name="テキスト ボックス 315"/>
        <xdr:cNvSpPr txBox="1"/>
      </xdr:nvSpPr>
      <xdr:spPr>
        <a:xfrm>
          <a:off x="7672017" y="620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74531</xdr:rowOff>
    </xdr:from>
    <xdr:to>
      <xdr:col>36</xdr:col>
      <xdr:colOff>165100</xdr:colOff>
      <xdr:row>38</xdr:row>
      <xdr:rowOff>4680</xdr:rowOff>
    </xdr:to>
    <xdr:sp macro="" textlink="">
      <xdr:nvSpPr>
        <xdr:cNvPr id="317" name="楕円 316"/>
        <xdr:cNvSpPr/>
      </xdr:nvSpPr>
      <xdr:spPr>
        <a:xfrm>
          <a:off x="6921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21208</xdr:rowOff>
    </xdr:from>
    <xdr:ext cx="378565" cy="259045"/>
    <xdr:sp macro="" textlink="">
      <xdr:nvSpPr>
        <xdr:cNvPr id="318" name="テキスト ボックス 317"/>
        <xdr:cNvSpPr txBox="1"/>
      </xdr:nvSpPr>
      <xdr:spPr>
        <a:xfrm>
          <a:off x="6783017" y="619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50795</xdr:rowOff>
    </xdr:from>
    <xdr:to>
      <xdr:col>54</xdr:col>
      <xdr:colOff>189865</xdr:colOff>
      <xdr:row>58</xdr:row>
      <xdr:rowOff>99926</xdr:rowOff>
    </xdr:to>
    <xdr:cxnSp macro="">
      <xdr:nvCxnSpPr>
        <xdr:cNvPr id="340" name="直線コネクタ 339"/>
        <xdr:cNvCxnSpPr/>
      </xdr:nvCxnSpPr>
      <xdr:spPr>
        <a:xfrm flipV="1">
          <a:off x="10475595" y="8966195"/>
          <a:ext cx="1270" cy="107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103753</xdr:rowOff>
    </xdr:from>
    <xdr:ext cx="534377" cy="259045"/>
    <xdr:sp macro="" textlink="">
      <xdr:nvSpPr>
        <xdr:cNvPr id="341" name="農林水産業費最小値テキスト"/>
        <xdr:cNvSpPr txBox="1"/>
      </xdr:nvSpPr>
      <xdr:spPr>
        <a:xfrm>
          <a:off x="10528300" y="100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99926</xdr:rowOff>
    </xdr:from>
    <xdr:to>
      <xdr:col>55</xdr:col>
      <xdr:colOff>88900</xdr:colOff>
      <xdr:row>58</xdr:row>
      <xdr:rowOff>99926</xdr:rowOff>
    </xdr:to>
    <xdr:cxnSp macro="">
      <xdr:nvCxnSpPr>
        <xdr:cNvPr id="342" name="直線コネクタ 341"/>
        <xdr:cNvCxnSpPr/>
      </xdr:nvCxnSpPr>
      <xdr:spPr>
        <a:xfrm>
          <a:off x="10388600" y="1004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168922</xdr:rowOff>
    </xdr:from>
    <xdr:ext cx="599010" cy="259045"/>
    <xdr:sp macro="" textlink="">
      <xdr:nvSpPr>
        <xdr:cNvPr id="343" name="農林水産業費最大値テキスト"/>
        <xdr:cNvSpPr txBox="1"/>
      </xdr:nvSpPr>
      <xdr:spPr>
        <a:xfrm>
          <a:off x="10528300" y="874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50795</xdr:rowOff>
    </xdr:from>
    <xdr:to>
      <xdr:col>55</xdr:col>
      <xdr:colOff>88900</xdr:colOff>
      <xdr:row>52</xdr:row>
      <xdr:rowOff>50795</xdr:rowOff>
    </xdr:to>
    <xdr:cxnSp macro="">
      <xdr:nvCxnSpPr>
        <xdr:cNvPr id="344" name="直線コネクタ 343"/>
        <xdr:cNvCxnSpPr/>
      </xdr:nvCxnSpPr>
      <xdr:spPr>
        <a:xfrm>
          <a:off x="10388600" y="89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69773</xdr:rowOff>
    </xdr:from>
    <xdr:to>
      <xdr:col>55</xdr:col>
      <xdr:colOff>0</xdr:colOff>
      <xdr:row>54</xdr:row>
      <xdr:rowOff>74799</xdr:rowOff>
    </xdr:to>
    <xdr:cxnSp macro="">
      <xdr:nvCxnSpPr>
        <xdr:cNvPr id="345" name="直線コネクタ 344"/>
        <xdr:cNvCxnSpPr/>
      </xdr:nvCxnSpPr>
      <xdr:spPr>
        <a:xfrm>
          <a:off x="9639300" y="9328073"/>
          <a:ext cx="8382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143497</xdr:rowOff>
    </xdr:from>
    <xdr:ext cx="599010" cy="259045"/>
    <xdr:sp macro="" textlink="">
      <xdr:nvSpPr>
        <xdr:cNvPr id="346" name="農林水産業費平均値テキスト"/>
        <xdr:cNvSpPr txBox="1"/>
      </xdr:nvSpPr>
      <xdr:spPr>
        <a:xfrm>
          <a:off x="10528300" y="9744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165070</xdr:rowOff>
    </xdr:from>
    <xdr:to>
      <xdr:col>55</xdr:col>
      <xdr:colOff>50800</xdr:colOff>
      <xdr:row>57</xdr:row>
      <xdr:rowOff>95220</xdr:rowOff>
    </xdr:to>
    <xdr:sp macro="" textlink="">
      <xdr:nvSpPr>
        <xdr:cNvPr id="347" name="フローチャート: 判断 346"/>
        <xdr:cNvSpPr/>
      </xdr:nvSpPr>
      <xdr:spPr>
        <a:xfrm>
          <a:off x="10426700" y="976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69773</xdr:rowOff>
    </xdr:from>
    <xdr:to>
      <xdr:col>50</xdr:col>
      <xdr:colOff>114300</xdr:colOff>
      <xdr:row>54</xdr:row>
      <xdr:rowOff>131614</xdr:rowOff>
    </xdr:to>
    <xdr:cxnSp macro="">
      <xdr:nvCxnSpPr>
        <xdr:cNvPr id="348" name="直線コネクタ 347"/>
        <xdr:cNvCxnSpPr/>
      </xdr:nvCxnSpPr>
      <xdr:spPr>
        <a:xfrm flipV="1">
          <a:off x="8750300" y="9328073"/>
          <a:ext cx="889000" cy="6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15286</xdr:rowOff>
    </xdr:from>
    <xdr:to>
      <xdr:col>50</xdr:col>
      <xdr:colOff>165100</xdr:colOff>
      <xdr:row>57</xdr:row>
      <xdr:rowOff>116886</xdr:rowOff>
    </xdr:to>
    <xdr:sp macro="" textlink="">
      <xdr:nvSpPr>
        <xdr:cNvPr id="349" name="フローチャート: 判断 348"/>
        <xdr:cNvSpPr/>
      </xdr:nvSpPr>
      <xdr:spPr>
        <a:xfrm>
          <a:off x="9588500" y="97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108013</xdr:rowOff>
    </xdr:from>
    <xdr:ext cx="599010" cy="259045"/>
    <xdr:sp macro="" textlink="">
      <xdr:nvSpPr>
        <xdr:cNvPr id="350" name="テキスト ボックス 349"/>
        <xdr:cNvSpPr txBox="1"/>
      </xdr:nvSpPr>
      <xdr:spPr>
        <a:xfrm>
          <a:off x="9339795" y="988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77800</xdr:rowOff>
    </xdr:from>
    <xdr:to>
      <xdr:col>45</xdr:col>
      <xdr:colOff>177800</xdr:colOff>
      <xdr:row>54</xdr:row>
      <xdr:rowOff>131614</xdr:rowOff>
    </xdr:to>
    <xdr:cxnSp macro="">
      <xdr:nvCxnSpPr>
        <xdr:cNvPr id="351" name="直線コネクタ 350"/>
        <xdr:cNvCxnSpPr/>
      </xdr:nvCxnSpPr>
      <xdr:spPr>
        <a:xfrm>
          <a:off x="7861300" y="8821750"/>
          <a:ext cx="889000" cy="56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30568</xdr:rowOff>
    </xdr:from>
    <xdr:to>
      <xdr:col>46</xdr:col>
      <xdr:colOff>38100</xdr:colOff>
      <xdr:row>57</xdr:row>
      <xdr:rowOff>132168</xdr:rowOff>
    </xdr:to>
    <xdr:sp macro="" textlink="">
      <xdr:nvSpPr>
        <xdr:cNvPr id="352" name="フローチャート: 判断 351"/>
        <xdr:cNvSpPr/>
      </xdr:nvSpPr>
      <xdr:spPr>
        <a:xfrm>
          <a:off x="8699500" y="980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123295</xdr:rowOff>
    </xdr:from>
    <xdr:ext cx="599010" cy="259045"/>
    <xdr:sp macro="" textlink="">
      <xdr:nvSpPr>
        <xdr:cNvPr id="353" name="テキスト ボックス 352"/>
        <xdr:cNvSpPr txBox="1"/>
      </xdr:nvSpPr>
      <xdr:spPr>
        <a:xfrm>
          <a:off x="8450795" y="989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77800</xdr:rowOff>
    </xdr:from>
    <xdr:to>
      <xdr:col>41</xdr:col>
      <xdr:colOff>50800</xdr:colOff>
      <xdr:row>53</xdr:row>
      <xdr:rowOff>22881</xdr:rowOff>
    </xdr:to>
    <xdr:cxnSp macro="">
      <xdr:nvCxnSpPr>
        <xdr:cNvPr id="354" name="直線コネクタ 353"/>
        <xdr:cNvCxnSpPr/>
      </xdr:nvCxnSpPr>
      <xdr:spPr>
        <a:xfrm flipV="1">
          <a:off x="6972300" y="8821750"/>
          <a:ext cx="889000" cy="2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19337</xdr:rowOff>
    </xdr:from>
    <xdr:to>
      <xdr:col>41</xdr:col>
      <xdr:colOff>101600</xdr:colOff>
      <xdr:row>57</xdr:row>
      <xdr:rowOff>120937</xdr:rowOff>
    </xdr:to>
    <xdr:sp macro="" textlink="">
      <xdr:nvSpPr>
        <xdr:cNvPr id="355" name="フローチャート: 判断 354"/>
        <xdr:cNvSpPr/>
      </xdr:nvSpPr>
      <xdr:spPr>
        <a:xfrm>
          <a:off x="78105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112064</xdr:rowOff>
    </xdr:from>
    <xdr:ext cx="599010" cy="259045"/>
    <xdr:sp macro="" textlink="">
      <xdr:nvSpPr>
        <xdr:cNvPr id="356" name="テキスト ボックス 355"/>
        <xdr:cNvSpPr txBox="1"/>
      </xdr:nvSpPr>
      <xdr:spPr>
        <a:xfrm>
          <a:off x="7561795" y="988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32900</xdr:rowOff>
    </xdr:from>
    <xdr:to>
      <xdr:col>36</xdr:col>
      <xdr:colOff>165100</xdr:colOff>
      <xdr:row>57</xdr:row>
      <xdr:rowOff>134500</xdr:rowOff>
    </xdr:to>
    <xdr:sp macro="" textlink="">
      <xdr:nvSpPr>
        <xdr:cNvPr id="357" name="フローチャート: 判断 356"/>
        <xdr:cNvSpPr/>
      </xdr:nvSpPr>
      <xdr:spPr>
        <a:xfrm>
          <a:off x="6921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125627</xdr:rowOff>
    </xdr:from>
    <xdr:ext cx="534377" cy="259045"/>
    <xdr:sp macro="" textlink="">
      <xdr:nvSpPr>
        <xdr:cNvPr id="358" name="テキスト ボックス 357"/>
        <xdr:cNvSpPr txBox="1"/>
      </xdr:nvSpPr>
      <xdr:spPr>
        <a:xfrm>
          <a:off x="6705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23999</xdr:rowOff>
    </xdr:from>
    <xdr:to>
      <xdr:col>55</xdr:col>
      <xdr:colOff>50800</xdr:colOff>
      <xdr:row>54</xdr:row>
      <xdr:rowOff>125599</xdr:rowOff>
    </xdr:to>
    <xdr:sp macro="" textlink="">
      <xdr:nvSpPr>
        <xdr:cNvPr id="364" name="楕円 363"/>
        <xdr:cNvSpPr/>
      </xdr:nvSpPr>
      <xdr:spPr>
        <a:xfrm>
          <a:off x="10426700" y="9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46876</xdr:rowOff>
    </xdr:from>
    <xdr:ext cx="599010" cy="259045"/>
    <xdr:sp macro="" textlink="">
      <xdr:nvSpPr>
        <xdr:cNvPr id="365" name="農林水産業費該当値テキスト"/>
        <xdr:cNvSpPr txBox="1"/>
      </xdr:nvSpPr>
      <xdr:spPr>
        <a:xfrm>
          <a:off x="10528300" y="913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18973</xdr:rowOff>
    </xdr:from>
    <xdr:to>
      <xdr:col>50</xdr:col>
      <xdr:colOff>165100</xdr:colOff>
      <xdr:row>54</xdr:row>
      <xdr:rowOff>120573</xdr:rowOff>
    </xdr:to>
    <xdr:sp macro="" textlink="">
      <xdr:nvSpPr>
        <xdr:cNvPr id="366" name="楕円 365"/>
        <xdr:cNvSpPr/>
      </xdr:nvSpPr>
      <xdr:spPr>
        <a:xfrm>
          <a:off x="9588500" y="92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137100</xdr:rowOff>
    </xdr:from>
    <xdr:ext cx="599010" cy="259045"/>
    <xdr:sp macro="" textlink="">
      <xdr:nvSpPr>
        <xdr:cNvPr id="367" name="テキスト ボックス 366"/>
        <xdr:cNvSpPr txBox="1"/>
      </xdr:nvSpPr>
      <xdr:spPr>
        <a:xfrm>
          <a:off x="9339795" y="905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80814</xdr:rowOff>
    </xdr:from>
    <xdr:to>
      <xdr:col>46</xdr:col>
      <xdr:colOff>38100</xdr:colOff>
      <xdr:row>55</xdr:row>
      <xdr:rowOff>10964</xdr:rowOff>
    </xdr:to>
    <xdr:sp macro="" textlink="">
      <xdr:nvSpPr>
        <xdr:cNvPr id="368" name="楕円 367"/>
        <xdr:cNvSpPr/>
      </xdr:nvSpPr>
      <xdr:spPr>
        <a:xfrm>
          <a:off x="8699500" y="9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27491</xdr:rowOff>
    </xdr:from>
    <xdr:ext cx="599010" cy="259045"/>
    <xdr:sp macro="" textlink="">
      <xdr:nvSpPr>
        <xdr:cNvPr id="369" name="テキスト ボックス 368"/>
        <xdr:cNvSpPr txBox="1"/>
      </xdr:nvSpPr>
      <xdr:spPr>
        <a:xfrm>
          <a:off x="8450795" y="911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27000</xdr:rowOff>
    </xdr:from>
    <xdr:to>
      <xdr:col>41</xdr:col>
      <xdr:colOff>101600</xdr:colOff>
      <xdr:row>51</xdr:row>
      <xdr:rowOff>128600</xdr:rowOff>
    </xdr:to>
    <xdr:sp macro="" textlink="">
      <xdr:nvSpPr>
        <xdr:cNvPr id="370" name="楕円 369"/>
        <xdr:cNvSpPr/>
      </xdr:nvSpPr>
      <xdr:spPr>
        <a:xfrm>
          <a:off x="7810500" y="87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145127</xdr:rowOff>
    </xdr:from>
    <xdr:ext cx="599010" cy="259045"/>
    <xdr:sp macro="" textlink="">
      <xdr:nvSpPr>
        <xdr:cNvPr id="371" name="テキスト ボックス 370"/>
        <xdr:cNvSpPr txBox="1"/>
      </xdr:nvSpPr>
      <xdr:spPr>
        <a:xfrm>
          <a:off x="7561795" y="85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143531</xdr:rowOff>
    </xdr:from>
    <xdr:to>
      <xdr:col>36</xdr:col>
      <xdr:colOff>165100</xdr:colOff>
      <xdr:row>53</xdr:row>
      <xdr:rowOff>73681</xdr:rowOff>
    </xdr:to>
    <xdr:sp macro="" textlink="">
      <xdr:nvSpPr>
        <xdr:cNvPr id="372" name="楕円 371"/>
        <xdr:cNvSpPr/>
      </xdr:nvSpPr>
      <xdr:spPr>
        <a:xfrm>
          <a:off x="6921500" y="90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90208</xdr:rowOff>
    </xdr:from>
    <xdr:ext cx="599010" cy="259045"/>
    <xdr:sp macro="" textlink="">
      <xdr:nvSpPr>
        <xdr:cNvPr id="373" name="テキスト ボックス 372"/>
        <xdr:cNvSpPr txBox="1"/>
      </xdr:nvSpPr>
      <xdr:spPr>
        <a:xfrm>
          <a:off x="6672795" y="883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5" name="直線コネクタ 394"/>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396"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397" name="直線コネクタ 396"/>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398"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399" name="直線コネクタ 398"/>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61295</xdr:rowOff>
    </xdr:from>
    <xdr:to>
      <xdr:col>55</xdr:col>
      <xdr:colOff>0</xdr:colOff>
      <xdr:row>76</xdr:row>
      <xdr:rowOff>73479</xdr:rowOff>
    </xdr:to>
    <xdr:cxnSp macro="">
      <xdr:nvCxnSpPr>
        <xdr:cNvPr id="400" name="直線コネクタ 399"/>
        <xdr:cNvCxnSpPr/>
      </xdr:nvCxnSpPr>
      <xdr:spPr>
        <a:xfrm flipV="1">
          <a:off x="9639300" y="13091495"/>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1" name="商工費平均値テキスト"/>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2" name="フローチャート: 判断 401"/>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34196</xdr:rowOff>
    </xdr:from>
    <xdr:to>
      <xdr:col>50</xdr:col>
      <xdr:colOff>114300</xdr:colOff>
      <xdr:row>76</xdr:row>
      <xdr:rowOff>73479</xdr:rowOff>
    </xdr:to>
    <xdr:cxnSp macro="">
      <xdr:nvCxnSpPr>
        <xdr:cNvPr id="403" name="直線コネクタ 402"/>
        <xdr:cNvCxnSpPr/>
      </xdr:nvCxnSpPr>
      <xdr:spPr>
        <a:xfrm>
          <a:off x="8750300" y="13064396"/>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4" name="フローチャート: 判断 403"/>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5" name="テキスト ボックス 404"/>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34196</xdr:rowOff>
    </xdr:from>
    <xdr:to>
      <xdr:col>45</xdr:col>
      <xdr:colOff>177800</xdr:colOff>
      <xdr:row>76</xdr:row>
      <xdr:rowOff>90821</xdr:rowOff>
    </xdr:to>
    <xdr:cxnSp macro="">
      <xdr:nvCxnSpPr>
        <xdr:cNvPr id="406" name="直線コネクタ 405"/>
        <xdr:cNvCxnSpPr/>
      </xdr:nvCxnSpPr>
      <xdr:spPr>
        <a:xfrm flipV="1">
          <a:off x="7861300" y="13064396"/>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07" name="フローチャート: 判断 406"/>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08" name="テキスト ボックス 407"/>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90821</xdr:rowOff>
    </xdr:from>
    <xdr:to>
      <xdr:col>41</xdr:col>
      <xdr:colOff>50800</xdr:colOff>
      <xdr:row>76</xdr:row>
      <xdr:rowOff>140857</xdr:rowOff>
    </xdr:to>
    <xdr:cxnSp macro="">
      <xdr:nvCxnSpPr>
        <xdr:cNvPr id="409" name="直線コネクタ 408"/>
        <xdr:cNvCxnSpPr/>
      </xdr:nvCxnSpPr>
      <xdr:spPr>
        <a:xfrm flipV="1">
          <a:off x="6972300" y="13121021"/>
          <a:ext cx="889000" cy="5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0" name="フローチャート: 判断 409"/>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1" name="テキスト ボックス 410"/>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2" name="フローチャート: 判断 411"/>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3" name="テキスト ボックス 412"/>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10495</xdr:rowOff>
    </xdr:from>
    <xdr:to>
      <xdr:col>55</xdr:col>
      <xdr:colOff>50800</xdr:colOff>
      <xdr:row>76</xdr:row>
      <xdr:rowOff>112095</xdr:rowOff>
    </xdr:to>
    <xdr:sp macro="" textlink="">
      <xdr:nvSpPr>
        <xdr:cNvPr id="419" name="楕円 418"/>
        <xdr:cNvSpPr/>
      </xdr:nvSpPr>
      <xdr:spPr>
        <a:xfrm>
          <a:off x="10426700" y="130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33372</xdr:rowOff>
    </xdr:from>
    <xdr:ext cx="534377" cy="259045"/>
    <xdr:sp macro="" textlink="">
      <xdr:nvSpPr>
        <xdr:cNvPr id="420" name="商工費該当値テキスト"/>
        <xdr:cNvSpPr txBox="1"/>
      </xdr:nvSpPr>
      <xdr:spPr>
        <a:xfrm>
          <a:off x="10528300" y="128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22679</xdr:rowOff>
    </xdr:from>
    <xdr:to>
      <xdr:col>50</xdr:col>
      <xdr:colOff>165100</xdr:colOff>
      <xdr:row>76</xdr:row>
      <xdr:rowOff>124279</xdr:rowOff>
    </xdr:to>
    <xdr:sp macro="" textlink="">
      <xdr:nvSpPr>
        <xdr:cNvPr id="421" name="楕円 420"/>
        <xdr:cNvSpPr/>
      </xdr:nvSpPr>
      <xdr:spPr>
        <a:xfrm>
          <a:off x="9588500" y="130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140806</xdr:rowOff>
    </xdr:from>
    <xdr:ext cx="534377" cy="259045"/>
    <xdr:sp macro="" textlink="">
      <xdr:nvSpPr>
        <xdr:cNvPr id="422" name="テキスト ボックス 421"/>
        <xdr:cNvSpPr txBox="1"/>
      </xdr:nvSpPr>
      <xdr:spPr>
        <a:xfrm>
          <a:off x="9372111" y="128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154846</xdr:rowOff>
    </xdr:from>
    <xdr:to>
      <xdr:col>46</xdr:col>
      <xdr:colOff>38100</xdr:colOff>
      <xdr:row>76</xdr:row>
      <xdr:rowOff>84996</xdr:rowOff>
    </xdr:to>
    <xdr:sp macro="" textlink="">
      <xdr:nvSpPr>
        <xdr:cNvPr id="423" name="楕円 422"/>
        <xdr:cNvSpPr/>
      </xdr:nvSpPr>
      <xdr:spPr>
        <a:xfrm>
          <a:off x="8699500" y="130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101523</xdr:rowOff>
    </xdr:from>
    <xdr:ext cx="534377" cy="259045"/>
    <xdr:sp macro="" textlink="">
      <xdr:nvSpPr>
        <xdr:cNvPr id="424" name="テキスト ボックス 423"/>
        <xdr:cNvSpPr txBox="1"/>
      </xdr:nvSpPr>
      <xdr:spPr>
        <a:xfrm>
          <a:off x="8483111" y="127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40021</xdr:rowOff>
    </xdr:from>
    <xdr:to>
      <xdr:col>41</xdr:col>
      <xdr:colOff>101600</xdr:colOff>
      <xdr:row>76</xdr:row>
      <xdr:rowOff>141621</xdr:rowOff>
    </xdr:to>
    <xdr:sp macro="" textlink="">
      <xdr:nvSpPr>
        <xdr:cNvPr id="425" name="楕円 424"/>
        <xdr:cNvSpPr/>
      </xdr:nvSpPr>
      <xdr:spPr>
        <a:xfrm>
          <a:off x="7810500" y="130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158148</xdr:rowOff>
    </xdr:from>
    <xdr:ext cx="534377" cy="259045"/>
    <xdr:sp macro="" textlink="">
      <xdr:nvSpPr>
        <xdr:cNvPr id="426" name="テキスト ボックス 425"/>
        <xdr:cNvSpPr txBox="1"/>
      </xdr:nvSpPr>
      <xdr:spPr>
        <a:xfrm>
          <a:off x="7594111" y="128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90057</xdr:rowOff>
    </xdr:from>
    <xdr:to>
      <xdr:col>36</xdr:col>
      <xdr:colOff>165100</xdr:colOff>
      <xdr:row>77</xdr:row>
      <xdr:rowOff>20207</xdr:rowOff>
    </xdr:to>
    <xdr:sp macro="" textlink="">
      <xdr:nvSpPr>
        <xdr:cNvPr id="427" name="楕円 426"/>
        <xdr:cNvSpPr/>
      </xdr:nvSpPr>
      <xdr:spPr>
        <a:xfrm>
          <a:off x="6921500" y="13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36734</xdr:rowOff>
    </xdr:from>
    <xdr:ext cx="534377" cy="259045"/>
    <xdr:sp macro="" textlink="">
      <xdr:nvSpPr>
        <xdr:cNvPr id="428" name="テキスト ボックス 427"/>
        <xdr:cNvSpPr txBox="1"/>
      </xdr:nvSpPr>
      <xdr:spPr>
        <a:xfrm>
          <a:off x="6705111" y="128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3" name="直線コネクタ 452"/>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4"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5" name="直線コネクタ 454"/>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56"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57" name="直線コネクタ 456"/>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49395</xdr:rowOff>
    </xdr:from>
    <xdr:to>
      <xdr:col>55</xdr:col>
      <xdr:colOff>0</xdr:colOff>
      <xdr:row>96</xdr:row>
      <xdr:rowOff>126053</xdr:rowOff>
    </xdr:to>
    <xdr:cxnSp macro="">
      <xdr:nvCxnSpPr>
        <xdr:cNvPr id="458" name="直線コネクタ 457"/>
        <xdr:cNvCxnSpPr/>
      </xdr:nvCxnSpPr>
      <xdr:spPr>
        <a:xfrm>
          <a:off x="9639300" y="16508595"/>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59"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0" name="フローチャート: 判断 459"/>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49395</xdr:rowOff>
    </xdr:from>
    <xdr:to>
      <xdr:col>50</xdr:col>
      <xdr:colOff>114300</xdr:colOff>
      <xdr:row>96</xdr:row>
      <xdr:rowOff>147465</xdr:rowOff>
    </xdr:to>
    <xdr:cxnSp macro="">
      <xdr:nvCxnSpPr>
        <xdr:cNvPr id="461" name="直線コネクタ 460"/>
        <xdr:cNvCxnSpPr/>
      </xdr:nvCxnSpPr>
      <xdr:spPr>
        <a:xfrm flipV="1">
          <a:off x="8750300" y="16508595"/>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2" name="フローチャート: 判断 461"/>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3" name="テキスト ボックス 462"/>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147465</xdr:rowOff>
    </xdr:from>
    <xdr:to>
      <xdr:col>45</xdr:col>
      <xdr:colOff>177800</xdr:colOff>
      <xdr:row>97</xdr:row>
      <xdr:rowOff>36509</xdr:rowOff>
    </xdr:to>
    <xdr:cxnSp macro="">
      <xdr:nvCxnSpPr>
        <xdr:cNvPr id="464" name="直線コネクタ 463"/>
        <xdr:cNvCxnSpPr/>
      </xdr:nvCxnSpPr>
      <xdr:spPr>
        <a:xfrm flipV="1">
          <a:off x="7861300" y="16606665"/>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5" name="フローチャート: 判断 464"/>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66" name="テキスト ボックス 465"/>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36509</xdr:rowOff>
    </xdr:from>
    <xdr:to>
      <xdr:col>41</xdr:col>
      <xdr:colOff>50800</xdr:colOff>
      <xdr:row>97</xdr:row>
      <xdr:rowOff>87237</xdr:rowOff>
    </xdr:to>
    <xdr:cxnSp macro="">
      <xdr:nvCxnSpPr>
        <xdr:cNvPr id="467" name="直線コネクタ 466"/>
        <xdr:cNvCxnSpPr/>
      </xdr:nvCxnSpPr>
      <xdr:spPr>
        <a:xfrm flipV="1">
          <a:off x="6972300" y="16667159"/>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68" name="フローチャート: 判断 467"/>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69" name="テキスト ボックス 468"/>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0" name="フローチャート: 判断 469"/>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1" name="テキスト ボックス 470"/>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75253</xdr:rowOff>
    </xdr:from>
    <xdr:to>
      <xdr:col>55</xdr:col>
      <xdr:colOff>50800</xdr:colOff>
      <xdr:row>97</xdr:row>
      <xdr:rowOff>5403</xdr:rowOff>
    </xdr:to>
    <xdr:sp macro="" textlink="">
      <xdr:nvSpPr>
        <xdr:cNvPr id="477" name="楕円 476"/>
        <xdr:cNvSpPr/>
      </xdr:nvSpPr>
      <xdr:spPr>
        <a:xfrm>
          <a:off x="10426700" y="165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53680</xdr:rowOff>
    </xdr:from>
    <xdr:ext cx="599010" cy="259045"/>
    <xdr:sp macro="" textlink="">
      <xdr:nvSpPr>
        <xdr:cNvPr id="478" name="土木費該当値テキスト"/>
        <xdr:cNvSpPr txBox="1"/>
      </xdr:nvSpPr>
      <xdr:spPr>
        <a:xfrm>
          <a:off x="10528300" y="1651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170045</xdr:rowOff>
    </xdr:from>
    <xdr:to>
      <xdr:col>50</xdr:col>
      <xdr:colOff>165100</xdr:colOff>
      <xdr:row>96</xdr:row>
      <xdr:rowOff>100195</xdr:rowOff>
    </xdr:to>
    <xdr:sp macro="" textlink="">
      <xdr:nvSpPr>
        <xdr:cNvPr id="479" name="楕円 478"/>
        <xdr:cNvSpPr/>
      </xdr:nvSpPr>
      <xdr:spPr>
        <a:xfrm>
          <a:off x="9588500" y="164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116722</xdr:rowOff>
    </xdr:from>
    <xdr:ext cx="599010" cy="259045"/>
    <xdr:sp macro="" textlink="">
      <xdr:nvSpPr>
        <xdr:cNvPr id="480" name="テキスト ボックス 479"/>
        <xdr:cNvSpPr txBox="1"/>
      </xdr:nvSpPr>
      <xdr:spPr>
        <a:xfrm>
          <a:off x="9339795" y="1623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96665</xdr:rowOff>
    </xdr:from>
    <xdr:to>
      <xdr:col>46</xdr:col>
      <xdr:colOff>38100</xdr:colOff>
      <xdr:row>97</xdr:row>
      <xdr:rowOff>26815</xdr:rowOff>
    </xdr:to>
    <xdr:sp macro="" textlink="">
      <xdr:nvSpPr>
        <xdr:cNvPr id="481" name="楕円 480"/>
        <xdr:cNvSpPr/>
      </xdr:nvSpPr>
      <xdr:spPr>
        <a:xfrm>
          <a:off x="8699500" y="165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43342</xdr:rowOff>
    </xdr:from>
    <xdr:ext cx="599010" cy="259045"/>
    <xdr:sp macro="" textlink="">
      <xdr:nvSpPr>
        <xdr:cNvPr id="482" name="テキスト ボックス 481"/>
        <xdr:cNvSpPr txBox="1"/>
      </xdr:nvSpPr>
      <xdr:spPr>
        <a:xfrm>
          <a:off x="8450795" y="1633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157159</xdr:rowOff>
    </xdr:from>
    <xdr:to>
      <xdr:col>41</xdr:col>
      <xdr:colOff>101600</xdr:colOff>
      <xdr:row>97</xdr:row>
      <xdr:rowOff>87309</xdr:rowOff>
    </xdr:to>
    <xdr:sp macro="" textlink="">
      <xdr:nvSpPr>
        <xdr:cNvPr id="483" name="楕円 482"/>
        <xdr:cNvSpPr/>
      </xdr:nvSpPr>
      <xdr:spPr>
        <a:xfrm>
          <a:off x="7810500" y="16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78436</xdr:rowOff>
    </xdr:from>
    <xdr:ext cx="534377" cy="259045"/>
    <xdr:sp macro="" textlink="">
      <xdr:nvSpPr>
        <xdr:cNvPr id="484" name="テキスト ボックス 483"/>
        <xdr:cNvSpPr txBox="1"/>
      </xdr:nvSpPr>
      <xdr:spPr>
        <a:xfrm>
          <a:off x="7594111" y="167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36437</xdr:rowOff>
    </xdr:from>
    <xdr:to>
      <xdr:col>36</xdr:col>
      <xdr:colOff>165100</xdr:colOff>
      <xdr:row>97</xdr:row>
      <xdr:rowOff>138037</xdr:rowOff>
    </xdr:to>
    <xdr:sp macro="" textlink="">
      <xdr:nvSpPr>
        <xdr:cNvPr id="485" name="楕円 484"/>
        <xdr:cNvSpPr/>
      </xdr:nvSpPr>
      <xdr:spPr>
        <a:xfrm>
          <a:off x="6921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129164</xdr:rowOff>
    </xdr:from>
    <xdr:ext cx="534377" cy="259045"/>
    <xdr:sp macro="" textlink="">
      <xdr:nvSpPr>
        <xdr:cNvPr id="486" name="テキスト ボックス 485"/>
        <xdr:cNvSpPr txBox="1"/>
      </xdr:nvSpPr>
      <xdr:spPr>
        <a:xfrm>
          <a:off x="6705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3" name="直線コネクタ 512"/>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4"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5" name="直線コネクタ 514"/>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16"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17" name="直線コネクタ 516"/>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92886</xdr:rowOff>
    </xdr:from>
    <xdr:to>
      <xdr:col>85</xdr:col>
      <xdr:colOff>127000</xdr:colOff>
      <xdr:row>37</xdr:row>
      <xdr:rowOff>107957</xdr:rowOff>
    </xdr:to>
    <xdr:cxnSp macro="">
      <xdr:nvCxnSpPr>
        <xdr:cNvPr id="518" name="直線コネクタ 517"/>
        <xdr:cNvCxnSpPr/>
      </xdr:nvCxnSpPr>
      <xdr:spPr>
        <a:xfrm flipV="1">
          <a:off x="15481300" y="6436536"/>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19" name="消防費平均値テキスト"/>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0" name="フローチャート: 判断 519"/>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151293</xdr:rowOff>
    </xdr:from>
    <xdr:to>
      <xdr:col>81</xdr:col>
      <xdr:colOff>50800</xdr:colOff>
      <xdr:row>37</xdr:row>
      <xdr:rowOff>107957</xdr:rowOff>
    </xdr:to>
    <xdr:cxnSp macro="">
      <xdr:nvCxnSpPr>
        <xdr:cNvPr id="521" name="直線コネクタ 520"/>
        <xdr:cNvCxnSpPr/>
      </xdr:nvCxnSpPr>
      <xdr:spPr>
        <a:xfrm>
          <a:off x="14592300" y="6323493"/>
          <a:ext cx="889000" cy="1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2" name="フローチャート: 判断 521"/>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3" name="テキスト ボックス 522"/>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151293</xdr:rowOff>
    </xdr:from>
    <xdr:to>
      <xdr:col>76</xdr:col>
      <xdr:colOff>114300</xdr:colOff>
      <xdr:row>38</xdr:row>
      <xdr:rowOff>44113</xdr:rowOff>
    </xdr:to>
    <xdr:cxnSp macro="">
      <xdr:nvCxnSpPr>
        <xdr:cNvPr id="524" name="直線コネクタ 523"/>
        <xdr:cNvCxnSpPr/>
      </xdr:nvCxnSpPr>
      <xdr:spPr>
        <a:xfrm flipV="1">
          <a:off x="13703300" y="6323493"/>
          <a:ext cx="889000" cy="2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5" name="フローチャート: 判断 524"/>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26" name="テキスト ボックス 525"/>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44113</xdr:rowOff>
    </xdr:from>
    <xdr:to>
      <xdr:col>71</xdr:col>
      <xdr:colOff>177800</xdr:colOff>
      <xdr:row>38</xdr:row>
      <xdr:rowOff>75871</xdr:rowOff>
    </xdr:to>
    <xdr:cxnSp macro="">
      <xdr:nvCxnSpPr>
        <xdr:cNvPr id="527" name="直線コネクタ 526"/>
        <xdr:cNvCxnSpPr/>
      </xdr:nvCxnSpPr>
      <xdr:spPr>
        <a:xfrm flipV="1">
          <a:off x="12814300" y="6559213"/>
          <a:ext cx="8890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28" name="フローチャート: 判断 527"/>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29" name="テキスト ボックス 528"/>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0" name="フローチャート: 判断 529"/>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1" name="テキスト ボックス 530"/>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42086</xdr:rowOff>
    </xdr:from>
    <xdr:to>
      <xdr:col>85</xdr:col>
      <xdr:colOff>177800</xdr:colOff>
      <xdr:row>37</xdr:row>
      <xdr:rowOff>143686</xdr:rowOff>
    </xdr:to>
    <xdr:sp macro="" textlink="">
      <xdr:nvSpPr>
        <xdr:cNvPr id="537" name="楕円 536"/>
        <xdr:cNvSpPr/>
      </xdr:nvSpPr>
      <xdr:spPr>
        <a:xfrm>
          <a:off x="16268700" y="6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20513</xdr:rowOff>
    </xdr:from>
    <xdr:ext cx="534377" cy="259045"/>
    <xdr:sp macro="" textlink="">
      <xdr:nvSpPr>
        <xdr:cNvPr id="538" name="消防費該当値テキスト"/>
        <xdr:cNvSpPr txBox="1"/>
      </xdr:nvSpPr>
      <xdr:spPr>
        <a:xfrm>
          <a:off x="16370300" y="63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57157</xdr:rowOff>
    </xdr:from>
    <xdr:to>
      <xdr:col>81</xdr:col>
      <xdr:colOff>101600</xdr:colOff>
      <xdr:row>37</xdr:row>
      <xdr:rowOff>158758</xdr:rowOff>
    </xdr:to>
    <xdr:sp macro="" textlink="">
      <xdr:nvSpPr>
        <xdr:cNvPr id="539" name="楕円 538"/>
        <xdr:cNvSpPr/>
      </xdr:nvSpPr>
      <xdr:spPr>
        <a:xfrm>
          <a:off x="15430500" y="6400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149884</xdr:rowOff>
    </xdr:from>
    <xdr:ext cx="534377" cy="259045"/>
    <xdr:sp macro="" textlink="">
      <xdr:nvSpPr>
        <xdr:cNvPr id="540" name="テキスト ボックス 539"/>
        <xdr:cNvSpPr txBox="1"/>
      </xdr:nvSpPr>
      <xdr:spPr>
        <a:xfrm>
          <a:off x="15214111" y="6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100493</xdr:rowOff>
    </xdr:from>
    <xdr:to>
      <xdr:col>76</xdr:col>
      <xdr:colOff>165100</xdr:colOff>
      <xdr:row>37</xdr:row>
      <xdr:rowOff>30643</xdr:rowOff>
    </xdr:to>
    <xdr:sp macro="" textlink="">
      <xdr:nvSpPr>
        <xdr:cNvPr id="541" name="楕円 540"/>
        <xdr:cNvSpPr/>
      </xdr:nvSpPr>
      <xdr:spPr>
        <a:xfrm>
          <a:off x="14541500" y="62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21770</xdr:rowOff>
    </xdr:from>
    <xdr:ext cx="534377" cy="259045"/>
    <xdr:sp macro="" textlink="">
      <xdr:nvSpPr>
        <xdr:cNvPr id="542" name="テキスト ボックス 541"/>
        <xdr:cNvSpPr txBox="1"/>
      </xdr:nvSpPr>
      <xdr:spPr>
        <a:xfrm>
          <a:off x="14325111" y="63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164763</xdr:rowOff>
    </xdr:from>
    <xdr:to>
      <xdr:col>72</xdr:col>
      <xdr:colOff>38100</xdr:colOff>
      <xdr:row>38</xdr:row>
      <xdr:rowOff>94913</xdr:rowOff>
    </xdr:to>
    <xdr:sp macro="" textlink="">
      <xdr:nvSpPr>
        <xdr:cNvPr id="543" name="楕円 542"/>
        <xdr:cNvSpPr/>
      </xdr:nvSpPr>
      <xdr:spPr>
        <a:xfrm>
          <a:off x="13652500" y="6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86040</xdr:rowOff>
    </xdr:from>
    <xdr:ext cx="534377" cy="259045"/>
    <xdr:sp macro="" textlink="">
      <xdr:nvSpPr>
        <xdr:cNvPr id="544" name="テキスト ボックス 543"/>
        <xdr:cNvSpPr txBox="1"/>
      </xdr:nvSpPr>
      <xdr:spPr>
        <a:xfrm>
          <a:off x="13436111" y="66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25071</xdr:rowOff>
    </xdr:from>
    <xdr:to>
      <xdr:col>67</xdr:col>
      <xdr:colOff>101600</xdr:colOff>
      <xdr:row>38</xdr:row>
      <xdr:rowOff>126671</xdr:rowOff>
    </xdr:to>
    <xdr:sp macro="" textlink="">
      <xdr:nvSpPr>
        <xdr:cNvPr id="545" name="楕円 544"/>
        <xdr:cNvSpPr/>
      </xdr:nvSpPr>
      <xdr:spPr>
        <a:xfrm>
          <a:off x="12763500" y="65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117798</xdr:rowOff>
    </xdr:from>
    <xdr:ext cx="534377" cy="259045"/>
    <xdr:sp macro="" textlink="">
      <xdr:nvSpPr>
        <xdr:cNvPr id="546" name="テキスト ボックス 545"/>
        <xdr:cNvSpPr txBox="1"/>
      </xdr:nvSpPr>
      <xdr:spPr>
        <a:xfrm>
          <a:off x="12547111" y="66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2" name="直線コネクタ 571"/>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3"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4" name="直線コネクタ 573"/>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5"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6" name="直線コネクタ 575"/>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80483</xdr:rowOff>
    </xdr:from>
    <xdr:to>
      <xdr:col>85</xdr:col>
      <xdr:colOff>127000</xdr:colOff>
      <xdr:row>56</xdr:row>
      <xdr:rowOff>159719</xdr:rowOff>
    </xdr:to>
    <xdr:cxnSp macro="">
      <xdr:nvCxnSpPr>
        <xdr:cNvPr id="577" name="直線コネクタ 576"/>
        <xdr:cNvCxnSpPr/>
      </xdr:nvCxnSpPr>
      <xdr:spPr>
        <a:xfrm flipV="1">
          <a:off x="15481300" y="9681683"/>
          <a:ext cx="838200" cy="7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78" name="教育費平均値テキスト"/>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79" name="フローチャート: 判断 578"/>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101602</xdr:rowOff>
    </xdr:from>
    <xdr:to>
      <xdr:col>81</xdr:col>
      <xdr:colOff>50800</xdr:colOff>
      <xdr:row>56</xdr:row>
      <xdr:rowOff>159719</xdr:rowOff>
    </xdr:to>
    <xdr:cxnSp macro="">
      <xdr:nvCxnSpPr>
        <xdr:cNvPr id="580" name="直線コネクタ 579"/>
        <xdr:cNvCxnSpPr/>
      </xdr:nvCxnSpPr>
      <xdr:spPr>
        <a:xfrm>
          <a:off x="14592300" y="9702802"/>
          <a:ext cx="889000" cy="5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1" name="フローチャート: 判断 580"/>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2" name="テキスト ボックス 581"/>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101602</xdr:rowOff>
    </xdr:from>
    <xdr:to>
      <xdr:col>76</xdr:col>
      <xdr:colOff>114300</xdr:colOff>
      <xdr:row>57</xdr:row>
      <xdr:rowOff>7739</xdr:rowOff>
    </xdr:to>
    <xdr:cxnSp macro="">
      <xdr:nvCxnSpPr>
        <xdr:cNvPr id="583" name="直線コネクタ 582"/>
        <xdr:cNvCxnSpPr/>
      </xdr:nvCxnSpPr>
      <xdr:spPr>
        <a:xfrm flipV="1">
          <a:off x="13703300" y="9702802"/>
          <a:ext cx="889000" cy="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4" name="フローチャート: 判断 583"/>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5" name="テキスト ボックス 584"/>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5283</xdr:rowOff>
    </xdr:from>
    <xdr:to>
      <xdr:col>71</xdr:col>
      <xdr:colOff>177800</xdr:colOff>
      <xdr:row>57</xdr:row>
      <xdr:rowOff>7739</xdr:rowOff>
    </xdr:to>
    <xdr:cxnSp macro="">
      <xdr:nvCxnSpPr>
        <xdr:cNvPr id="586" name="直線コネクタ 585"/>
        <xdr:cNvCxnSpPr/>
      </xdr:nvCxnSpPr>
      <xdr:spPr>
        <a:xfrm>
          <a:off x="12814300" y="9777933"/>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87" name="フローチャート: 判断 586"/>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88" name="テキスト ボックス 587"/>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89" name="フローチャート: 判断 588"/>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0" name="テキスト ボックス 589"/>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29683</xdr:rowOff>
    </xdr:from>
    <xdr:to>
      <xdr:col>85</xdr:col>
      <xdr:colOff>177800</xdr:colOff>
      <xdr:row>56</xdr:row>
      <xdr:rowOff>131283</xdr:rowOff>
    </xdr:to>
    <xdr:sp macro="" textlink="">
      <xdr:nvSpPr>
        <xdr:cNvPr id="596" name="楕円 595"/>
        <xdr:cNvSpPr/>
      </xdr:nvSpPr>
      <xdr:spPr>
        <a:xfrm>
          <a:off x="16268700" y="963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52560</xdr:rowOff>
    </xdr:from>
    <xdr:ext cx="599010" cy="259045"/>
    <xdr:sp macro="" textlink="">
      <xdr:nvSpPr>
        <xdr:cNvPr id="597" name="教育費該当値テキスト"/>
        <xdr:cNvSpPr txBox="1"/>
      </xdr:nvSpPr>
      <xdr:spPr>
        <a:xfrm>
          <a:off x="16370300" y="948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108919</xdr:rowOff>
    </xdr:from>
    <xdr:to>
      <xdr:col>81</xdr:col>
      <xdr:colOff>101600</xdr:colOff>
      <xdr:row>57</xdr:row>
      <xdr:rowOff>39069</xdr:rowOff>
    </xdr:to>
    <xdr:sp macro="" textlink="">
      <xdr:nvSpPr>
        <xdr:cNvPr id="598" name="楕円 597"/>
        <xdr:cNvSpPr/>
      </xdr:nvSpPr>
      <xdr:spPr>
        <a:xfrm>
          <a:off x="15430500" y="9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55596</xdr:rowOff>
    </xdr:from>
    <xdr:ext cx="599010" cy="259045"/>
    <xdr:sp macro="" textlink="">
      <xdr:nvSpPr>
        <xdr:cNvPr id="599" name="テキスト ボックス 598"/>
        <xdr:cNvSpPr txBox="1"/>
      </xdr:nvSpPr>
      <xdr:spPr>
        <a:xfrm>
          <a:off x="15181795" y="948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50802</xdr:rowOff>
    </xdr:from>
    <xdr:to>
      <xdr:col>76</xdr:col>
      <xdr:colOff>165100</xdr:colOff>
      <xdr:row>56</xdr:row>
      <xdr:rowOff>152402</xdr:rowOff>
    </xdr:to>
    <xdr:sp macro="" textlink="">
      <xdr:nvSpPr>
        <xdr:cNvPr id="600" name="楕円 599"/>
        <xdr:cNvSpPr/>
      </xdr:nvSpPr>
      <xdr:spPr>
        <a:xfrm>
          <a:off x="14541500" y="96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168929</xdr:rowOff>
    </xdr:from>
    <xdr:ext cx="599010" cy="259045"/>
    <xdr:sp macro="" textlink="">
      <xdr:nvSpPr>
        <xdr:cNvPr id="601" name="テキスト ボックス 600"/>
        <xdr:cNvSpPr txBox="1"/>
      </xdr:nvSpPr>
      <xdr:spPr>
        <a:xfrm>
          <a:off x="14292795" y="94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128389</xdr:rowOff>
    </xdr:from>
    <xdr:to>
      <xdr:col>72</xdr:col>
      <xdr:colOff>38100</xdr:colOff>
      <xdr:row>57</xdr:row>
      <xdr:rowOff>58539</xdr:rowOff>
    </xdr:to>
    <xdr:sp macro="" textlink="">
      <xdr:nvSpPr>
        <xdr:cNvPr id="602" name="楕円 601"/>
        <xdr:cNvSpPr/>
      </xdr:nvSpPr>
      <xdr:spPr>
        <a:xfrm>
          <a:off x="13652500" y="97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75066</xdr:rowOff>
    </xdr:from>
    <xdr:ext cx="599010" cy="259045"/>
    <xdr:sp macro="" textlink="">
      <xdr:nvSpPr>
        <xdr:cNvPr id="603" name="テキスト ボックス 602"/>
        <xdr:cNvSpPr txBox="1"/>
      </xdr:nvSpPr>
      <xdr:spPr>
        <a:xfrm>
          <a:off x="13403795" y="950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125933</xdr:rowOff>
    </xdr:from>
    <xdr:to>
      <xdr:col>67</xdr:col>
      <xdr:colOff>101600</xdr:colOff>
      <xdr:row>57</xdr:row>
      <xdr:rowOff>56083</xdr:rowOff>
    </xdr:to>
    <xdr:sp macro="" textlink="">
      <xdr:nvSpPr>
        <xdr:cNvPr id="604" name="楕円 603"/>
        <xdr:cNvSpPr/>
      </xdr:nvSpPr>
      <xdr:spPr>
        <a:xfrm>
          <a:off x="12763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72610</xdr:rowOff>
    </xdr:from>
    <xdr:ext cx="599010" cy="259045"/>
    <xdr:sp macro="" textlink="">
      <xdr:nvSpPr>
        <xdr:cNvPr id="605" name="テキスト ボックス 604"/>
        <xdr:cNvSpPr txBox="1"/>
      </xdr:nvSpPr>
      <xdr:spPr>
        <a:xfrm>
          <a:off x="12514795" y="950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29" name="直線コネクタ 628"/>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2"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3" name="直線コネクタ 632"/>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5" name="災害復旧費平均値テキスト"/>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36" name="フローチャート: 判断 635"/>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38" name="フローチャート: 判断 637"/>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39" name="テキスト ボックス 638"/>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1" name="フローチャート: 判断 640"/>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2" name="テキスト ボックス 641"/>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4" name="フローチャート: 判断 643"/>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5" name="テキスト ボックス 644"/>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46" name="フローチャート: 判断 645"/>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47" name="テキスト ボックス 646"/>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6" name="直線コネクタ 685"/>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7"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8" name="直線コネクタ 687"/>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89"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0" name="直線コネクタ 689"/>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57279</xdr:rowOff>
    </xdr:from>
    <xdr:to>
      <xdr:col>85</xdr:col>
      <xdr:colOff>127000</xdr:colOff>
      <xdr:row>95</xdr:row>
      <xdr:rowOff>65181</xdr:rowOff>
    </xdr:to>
    <xdr:cxnSp macro="">
      <xdr:nvCxnSpPr>
        <xdr:cNvPr id="691" name="直線コネクタ 690"/>
        <xdr:cNvCxnSpPr/>
      </xdr:nvCxnSpPr>
      <xdr:spPr>
        <a:xfrm flipV="1">
          <a:off x="15481300" y="16345029"/>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2" name="公債費平均値テキスト"/>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3" name="フローチャート: 判断 692"/>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65181</xdr:rowOff>
    </xdr:from>
    <xdr:to>
      <xdr:col>81</xdr:col>
      <xdr:colOff>50800</xdr:colOff>
      <xdr:row>95</xdr:row>
      <xdr:rowOff>104076</xdr:rowOff>
    </xdr:to>
    <xdr:cxnSp macro="">
      <xdr:nvCxnSpPr>
        <xdr:cNvPr id="694" name="直線コネクタ 693"/>
        <xdr:cNvCxnSpPr/>
      </xdr:nvCxnSpPr>
      <xdr:spPr>
        <a:xfrm flipV="1">
          <a:off x="14592300" y="16352931"/>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5" name="フローチャート: 判断 694"/>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696" name="テキスト ボックス 695"/>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104076</xdr:rowOff>
    </xdr:from>
    <xdr:to>
      <xdr:col>76</xdr:col>
      <xdr:colOff>114300</xdr:colOff>
      <xdr:row>96</xdr:row>
      <xdr:rowOff>4350</xdr:rowOff>
    </xdr:to>
    <xdr:cxnSp macro="">
      <xdr:nvCxnSpPr>
        <xdr:cNvPr id="697" name="直線コネクタ 696"/>
        <xdr:cNvCxnSpPr/>
      </xdr:nvCxnSpPr>
      <xdr:spPr>
        <a:xfrm flipV="1">
          <a:off x="13703300" y="16391826"/>
          <a:ext cx="889000" cy="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8" name="フローチャート: 判断 697"/>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699" name="テキスト ボックス 698"/>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147027</xdr:rowOff>
    </xdr:from>
    <xdr:to>
      <xdr:col>71</xdr:col>
      <xdr:colOff>177800</xdr:colOff>
      <xdr:row>96</xdr:row>
      <xdr:rowOff>4350</xdr:rowOff>
    </xdr:to>
    <xdr:cxnSp macro="">
      <xdr:nvCxnSpPr>
        <xdr:cNvPr id="700" name="直線コネクタ 699"/>
        <xdr:cNvCxnSpPr/>
      </xdr:nvCxnSpPr>
      <xdr:spPr>
        <a:xfrm>
          <a:off x="12814300" y="16434777"/>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1" name="フローチャート: 判断 700"/>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2" name="テキスト ボックス 701"/>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3" name="フローチャート: 判断 702"/>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4" name="テキスト ボックス 703"/>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6479</xdr:rowOff>
    </xdr:from>
    <xdr:to>
      <xdr:col>85</xdr:col>
      <xdr:colOff>177800</xdr:colOff>
      <xdr:row>95</xdr:row>
      <xdr:rowOff>108079</xdr:rowOff>
    </xdr:to>
    <xdr:sp macro="" textlink="">
      <xdr:nvSpPr>
        <xdr:cNvPr id="710" name="楕円 709"/>
        <xdr:cNvSpPr/>
      </xdr:nvSpPr>
      <xdr:spPr>
        <a:xfrm>
          <a:off x="16268700" y="162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29356</xdr:rowOff>
    </xdr:from>
    <xdr:ext cx="599010" cy="259045"/>
    <xdr:sp macro="" textlink="">
      <xdr:nvSpPr>
        <xdr:cNvPr id="711" name="公債費該当値テキスト"/>
        <xdr:cNvSpPr txBox="1"/>
      </xdr:nvSpPr>
      <xdr:spPr>
        <a:xfrm>
          <a:off x="16370300" y="1614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14381</xdr:rowOff>
    </xdr:from>
    <xdr:to>
      <xdr:col>81</xdr:col>
      <xdr:colOff>101600</xdr:colOff>
      <xdr:row>95</xdr:row>
      <xdr:rowOff>115981</xdr:rowOff>
    </xdr:to>
    <xdr:sp macro="" textlink="">
      <xdr:nvSpPr>
        <xdr:cNvPr id="712" name="楕円 711"/>
        <xdr:cNvSpPr/>
      </xdr:nvSpPr>
      <xdr:spPr>
        <a:xfrm>
          <a:off x="15430500" y="163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132508</xdr:rowOff>
    </xdr:from>
    <xdr:ext cx="599010" cy="259045"/>
    <xdr:sp macro="" textlink="">
      <xdr:nvSpPr>
        <xdr:cNvPr id="713" name="テキスト ボックス 712"/>
        <xdr:cNvSpPr txBox="1"/>
      </xdr:nvSpPr>
      <xdr:spPr>
        <a:xfrm>
          <a:off x="15181795" y="1607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53276</xdr:rowOff>
    </xdr:from>
    <xdr:to>
      <xdr:col>76</xdr:col>
      <xdr:colOff>165100</xdr:colOff>
      <xdr:row>95</xdr:row>
      <xdr:rowOff>154876</xdr:rowOff>
    </xdr:to>
    <xdr:sp macro="" textlink="">
      <xdr:nvSpPr>
        <xdr:cNvPr id="714" name="楕円 713"/>
        <xdr:cNvSpPr/>
      </xdr:nvSpPr>
      <xdr:spPr>
        <a:xfrm>
          <a:off x="14541500" y="163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171403</xdr:rowOff>
    </xdr:from>
    <xdr:ext cx="599010" cy="259045"/>
    <xdr:sp macro="" textlink="">
      <xdr:nvSpPr>
        <xdr:cNvPr id="715" name="テキスト ボックス 714"/>
        <xdr:cNvSpPr txBox="1"/>
      </xdr:nvSpPr>
      <xdr:spPr>
        <a:xfrm>
          <a:off x="14292795" y="161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125000</xdr:rowOff>
    </xdr:from>
    <xdr:to>
      <xdr:col>72</xdr:col>
      <xdr:colOff>38100</xdr:colOff>
      <xdr:row>96</xdr:row>
      <xdr:rowOff>55150</xdr:rowOff>
    </xdr:to>
    <xdr:sp macro="" textlink="">
      <xdr:nvSpPr>
        <xdr:cNvPr id="716" name="楕円 715"/>
        <xdr:cNvSpPr/>
      </xdr:nvSpPr>
      <xdr:spPr>
        <a:xfrm>
          <a:off x="13652500" y="16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71677</xdr:rowOff>
    </xdr:from>
    <xdr:ext cx="599010" cy="259045"/>
    <xdr:sp macro="" textlink="">
      <xdr:nvSpPr>
        <xdr:cNvPr id="717" name="テキスト ボックス 716"/>
        <xdr:cNvSpPr txBox="1"/>
      </xdr:nvSpPr>
      <xdr:spPr>
        <a:xfrm>
          <a:off x="13403795" y="1618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96227</xdr:rowOff>
    </xdr:from>
    <xdr:to>
      <xdr:col>67</xdr:col>
      <xdr:colOff>101600</xdr:colOff>
      <xdr:row>96</xdr:row>
      <xdr:rowOff>26377</xdr:rowOff>
    </xdr:to>
    <xdr:sp macro="" textlink="">
      <xdr:nvSpPr>
        <xdr:cNvPr id="718" name="楕円 717"/>
        <xdr:cNvSpPr/>
      </xdr:nvSpPr>
      <xdr:spPr>
        <a:xfrm>
          <a:off x="12763500" y="163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42904</xdr:rowOff>
    </xdr:from>
    <xdr:ext cx="599010" cy="259045"/>
    <xdr:sp macro="" textlink="">
      <xdr:nvSpPr>
        <xdr:cNvPr id="719" name="テキスト ボックス 718"/>
        <xdr:cNvSpPr txBox="1"/>
      </xdr:nvSpPr>
      <xdr:spPr>
        <a:xfrm>
          <a:off x="12514795" y="1615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1" name="直線コネクタ 740"/>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2"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4"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5" name="直線コネクタ 744"/>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7"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8" name="フローチャート: 判断 747"/>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0" name="フローチャート: 判断 749"/>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1" name="テキスト ボックス 750"/>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3" name="フローチャート: 判断 752"/>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4" name="テキスト ボックス 753"/>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6" name="フローチャート: 判断 755"/>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7" name="テキスト ボックス 756"/>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8" name="フローチャート: 判断 757"/>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9" name="テキスト ボックス 758"/>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6"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議会費が高い数値を示しているが、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千人規模の団体内では議員数も議員報酬も平均的であり、事務局職員人件費等が要因と考えられる。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総務費は、高度無線環境整備推進事業や新型コロナウイルス関連事業費の減により減少となった。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民生費は、社会福祉協議会活動補助金の減や障がい者自立支援医療給付等の減などにより減少となった。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土木費は、障害防止対策事業が一部完了したことにより減少となった。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教育費は、鹿追小中学校の大規模改修事業により増加となった。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実質収支額は例年よりも増加、財政調整基金は北海道市町村備荒資金組合への納付のため一部取崩したことから減少、減債基金ついては、決算剰余金積立などにより増加した。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その他基金を含め、全体のバランスを見ながら適正規模になるよう配慮し、実質単年度収支についても安定したプラスに転じるよう努める。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全会計黒字を維持しており、今後も健全な財政運営に努めていく。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特別会計では、国民健康保険病院事業会計は割合が大きく、継続して安定経営ができるよう努める。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8205392</v>
      </c>
      <c r="BO4" s="415"/>
      <c r="BP4" s="415"/>
      <c r="BQ4" s="415"/>
      <c r="BR4" s="415"/>
      <c r="BS4" s="415"/>
      <c r="BT4" s="415"/>
      <c r="BU4" s="416"/>
      <c r="BV4" s="414">
        <v>8451401</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14.4</v>
      </c>
      <c r="CU4" s="589"/>
      <c r="CV4" s="589"/>
      <c r="CW4" s="589"/>
      <c r="CX4" s="589"/>
      <c r="CY4" s="589"/>
      <c r="CZ4" s="589"/>
      <c r="DA4" s="590"/>
      <c r="DB4" s="588">
        <v>12.6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7598928</v>
      </c>
      <c r="BO5" s="420"/>
      <c r="BP5" s="420"/>
      <c r="BQ5" s="420"/>
      <c r="BR5" s="420"/>
      <c r="BS5" s="420"/>
      <c r="BT5" s="420"/>
      <c r="BU5" s="421"/>
      <c r="BV5" s="419">
        <v>7891455</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81.7</v>
      </c>
      <c r="CU5" s="390"/>
      <c r="CV5" s="390"/>
      <c r="CW5" s="390"/>
      <c r="CX5" s="390"/>
      <c r="CY5" s="390"/>
      <c r="CZ5" s="390"/>
      <c r="DA5" s="391"/>
      <c r="DB5" s="389">
        <v>78.599999999999994</v>
      </c>
      <c r="DC5" s="390"/>
      <c r="DD5" s="390"/>
      <c r="DE5" s="390"/>
      <c r="DF5" s="390"/>
      <c r="DG5" s="390"/>
      <c r="DH5" s="390"/>
      <c r="DI5" s="391"/>
    </row>
    <row r="6" spans="1:119" ht="18.75" customHeight="1" x14ac:dyDescent="0.15">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97</v>
      </c>
      <c r="AV6" s="470"/>
      <c r="AW6" s="470"/>
      <c r="AX6" s="470"/>
      <c r="AY6" s="399" t="s">
        <v>105</v>
      </c>
      <c r="AZ6" s="400"/>
      <c r="BA6" s="400"/>
      <c r="BB6" s="400"/>
      <c r="BC6" s="400"/>
      <c r="BD6" s="400"/>
      <c r="BE6" s="400"/>
      <c r="BF6" s="400"/>
      <c r="BG6" s="400"/>
      <c r="BH6" s="400"/>
      <c r="BI6" s="400"/>
      <c r="BJ6" s="400"/>
      <c r="BK6" s="400"/>
      <c r="BL6" s="400"/>
      <c r="BM6" s="401"/>
      <c r="BN6" s="419">
        <v>606464</v>
      </c>
      <c r="BO6" s="420"/>
      <c r="BP6" s="420"/>
      <c r="BQ6" s="420"/>
      <c r="BR6" s="420"/>
      <c r="BS6" s="420"/>
      <c r="BT6" s="420"/>
      <c r="BU6" s="421"/>
      <c r="BV6" s="419">
        <v>559946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82.5</v>
      </c>
      <c r="CU6" s="563"/>
      <c r="CV6" s="563"/>
      <c r="CW6" s="563"/>
      <c r="CX6" s="563"/>
      <c r="CY6" s="563"/>
      <c r="CZ6" s="563"/>
      <c r="DA6" s="564"/>
      <c r="DB6" s="562">
        <v>81.599999999999994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9107</v>
      </c>
      <c r="BO7" s="420"/>
      <c r="BP7" s="420"/>
      <c r="BQ7" s="420"/>
      <c r="BR7" s="420"/>
      <c r="BS7" s="420"/>
      <c r="BT7" s="420"/>
      <c r="BU7" s="421"/>
      <c r="BV7" s="419">
        <v>27698</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4136813</v>
      </c>
      <c r="CU7" s="420"/>
      <c r="CV7" s="420"/>
      <c r="CW7" s="420"/>
      <c r="CX7" s="420"/>
      <c r="CY7" s="420"/>
      <c r="CZ7" s="420"/>
      <c r="DA7" s="421"/>
      <c r="DB7" s="419">
        <v>4229400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97</v>
      </c>
      <c r="AV8" s="470"/>
      <c r="AW8" s="470"/>
      <c r="AX8" s="470"/>
      <c r="AY8" s="399" t="s">
        <v>112</v>
      </c>
      <c r="AZ8" s="400"/>
      <c r="BA8" s="400"/>
      <c r="BB8" s="400"/>
      <c r="BC8" s="400"/>
      <c r="BD8" s="400"/>
      <c r="BE8" s="400"/>
      <c r="BF8" s="400"/>
      <c r="BG8" s="400"/>
      <c r="BH8" s="400"/>
      <c r="BI8" s="400"/>
      <c r="BJ8" s="400"/>
      <c r="BK8" s="400"/>
      <c r="BL8" s="400"/>
      <c r="BM8" s="401"/>
      <c r="BN8" s="419">
        <v>597357</v>
      </c>
      <c r="BO8" s="420"/>
      <c r="BP8" s="420"/>
      <c r="BQ8" s="420"/>
      <c r="BR8" s="420"/>
      <c r="BS8" s="420"/>
      <c r="BT8" s="420"/>
      <c r="BU8" s="421"/>
      <c r="BV8" s="419">
        <v>532248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0.25</v>
      </c>
      <c r="CU8" s="525"/>
      <c r="CV8" s="525"/>
      <c r="CW8" s="525"/>
      <c r="CX8" s="525"/>
      <c r="CY8" s="525"/>
      <c r="CZ8" s="525"/>
      <c r="DA8" s="526"/>
      <c r="DB8" s="524">
        <v>0.26</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5266</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97</v>
      </c>
      <c r="AV9" s="470"/>
      <c r="AW9" s="470"/>
      <c r="AX9" s="470"/>
      <c r="AY9" s="399" t="s">
        <v>118</v>
      </c>
      <c r="AZ9" s="400"/>
      <c r="BA9" s="400"/>
      <c r="BB9" s="400"/>
      <c r="BC9" s="400"/>
      <c r="BD9" s="400"/>
      <c r="BE9" s="400"/>
      <c r="BF9" s="400"/>
      <c r="BG9" s="400"/>
      <c r="BH9" s="400"/>
      <c r="BI9" s="400"/>
      <c r="BJ9" s="400"/>
      <c r="BK9" s="400"/>
      <c r="BL9" s="400"/>
      <c r="BM9" s="401"/>
      <c r="BN9" s="419">
        <v>65109</v>
      </c>
      <c r="BO9" s="420"/>
      <c r="BP9" s="420"/>
      <c r="BQ9" s="420"/>
      <c r="BR9" s="420"/>
      <c r="BS9" s="420"/>
      <c r="BT9" s="420"/>
      <c r="BU9" s="421"/>
      <c r="BV9" s="419">
        <v>-61466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v>
      </c>
      <c r="CU9" s="390"/>
      <c r="CV9" s="390"/>
      <c r="CW9" s="390"/>
      <c r="CX9" s="390"/>
      <c r="CY9" s="390"/>
      <c r="CZ9" s="390"/>
      <c r="DA9" s="391"/>
      <c r="DB9" s="389">
        <v>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5542</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65</v>
      </c>
      <c r="BO10" s="420"/>
      <c r="BP10" s="420"/>
      <c r="BQ10" s="420"/>
      <c r="BR10" s="420"/>
      <c r="BS10" s="420"/>
      <c r="BT10" s="420"/>
      <c r="BU10" s="421"/>
      <c r="BV10" s="419">
        <v>100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97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5144</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97</v>
      </c>
      <c r="AV12" s="470"/>
      <c r="AW12" s="470"/>
      <c r="AX12" s="470"/>
      <c r="AY12" s="399" t="s">
        <v>137</v>
      </c>
      <c r="AZ12" s="400"/>
      <c r="BA12" s="400"/>
      <c r="BB12" s="400"/>
      <c r="BC12" s="400"/>
      <c r="BD12" s="400"/>
      <c r="BE12" s="400"/>
      <c r="BF12" s="400"/>
      <c r="BG12" s="400"/>
      <c r="BH12" s="400"/>
      <c r="BI12" s="400"/>
      <c r="BJ12" s="400"/>
      <c r="BK12" s="400"/>
      <c r="BL12" s="400"/>
      <c r="BM12" s="401"/>
      <c r="BN12" s="419">
        <v>89865</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5052</v>
      </c>
      <c r="S13" s="516"/>
      <c r="T13" s="516"/>
      <c r="U13" s="516"/>
      <c r="V13" s="517"/>
      <c r="W13" s="500" t="s">
        <v>141</v>
      </c>
      <c r="X13" s="433"/>
      <c r="Y13" s="433"/>
      <c r="Z13" s="433"/>
      <c r="AA13" s="433"/>
      <c r="AB13" s="434"/>
      <c r="AC13" s="395">
        <v>975</v>
      </c>
      <c r="AD13" s="396"/>
      <c r="AE13" s="396"/>
      <c r="AF13" s="396"/>
      <c r="AG13" s="397"/>
      <c r="AH13" s="395">
        <v>1079</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-24691</v>
      </c>
      <c r="BO13" s="420"/>
      <c r="BP13" s="420"/>
      <c r="BQ13" s="420"/>
      <c r="BR13" s="420"/>
      <c r="BS13" s="420"/>
      <c r="BT13" s="420"/>
      <c r="BU13" s="421"/>
      <c r="BV13" s="419">
        <v>-61366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9.3000000000000007</v>
      </c>
      <c r="CU13" s="390"/>
      <c r="CV13" s="390"/>
      <c r="CW13" s="390"/>
      <c r="CX13" s="390"/>
      <c r="CY13" s="390"/>
      <c r="CZ13" s="390"/>
      <c r="DA13" s="391"/>
      <c r="DB13" s="389">
        <v>9.6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5228</v>
      </c>
      <c r="S14" s="516"/>
      <c r="T14" s="516"/>
      <c r="U14" s="516"/>
      <c r="V14" s="517"/>
      <c r="W14" s="518"/>
      <c r="X14" s="436"/>
      <c r="Y14" s="436"/>
      <c r="Z14" s="436"/>
      <c r="AA14" s="436"/>
      <c r="AB14" s="437"/>
      <c r="AC14" s="508">
        <v>35.6</v>
      </c>
      <c r="AD14" s="509"/>
      <c r="AE14" s="509"/>
      <c r="AF14" s="509"/>
      <c r="AG14" s="510"/>
      <c r="AH14" s="508">
        <v>36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139</v>
      </c>
      <c r="CU14" s="520"/>
      <c r="CV14" s="520"/>
      <c r="CW14" s="520"/>
      <c r="CX14" s="520"/>
      <c r="CY14" s="520"/>
      <c r="CZ14" s="520"/>
      <c r="DA14" s="521"/>
      <c r="DB14" s="519" t="s">
        <v>139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5148</v>
      </c>
      <c r="S15" s="516"/>
      <c r="T15" s="516"/>
      <c r="U15" s="516"/>
      <c r="V15" s="517"/>
      <c r="W15" s="500" t="s">
        <v>149</v>
      </c>
      <c r="X15" s="433"/>
      <c r="Y15" s="433"/>
      <c r="Z15" s="433"/>
      <c r="AA15" s="433"/>
      <c r="AB15" s="434"/>
      <c r="AC15" s="395">
        <v>178</v>
      </c>
      <c r="AD15" s="396"/>
      <c r="AE15" s="396"/>
      <c r="AF15" s="396"/>
      <c r="AG15" s="397"/>
      <c r="AH15" s="395">
        <v>184</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969369</v>
      </c>
      <c r="BO15" s="415"/>
      <c r="BP15" s="415"/>
      <c r="BQ15" s="415"/>
      <c r="BR15" s="415"/>
      <c r="BS15" s="415"/>
      <c r="BT15" s="415"/>
      <c r="BU15" s="416"/>
      <c r="BV15" s="414">
        <v>940755</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6.5</v>
      </c>
      <c r="AD16" s="509"/>
      <c r="AE16" s="509"/>
      <c r="AF16" s="509"/>
      <c r="AG16" s="510"/>
      <c r="AH16" s="508">
        <v>6.1</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3872397</v>
      </c>
      <c r="BO16" s="420"/>
      <c r="BP16" s="420"/>
      <c r="BQ16" s="420"/>
      <c r="BR16" s="420"/>
      <c r="BS16" s="420"/>
      <c r="BT16" s="420"/>
      <c r="BU16" s="421"/>
      <c r="BV16" s="419">
        <v>3840553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1588</v>
      </c>
      <c r="AD17" s="396"/>
      <c r="AE17" s="396"/>
      <c r="AF17" s="396"/>
      <c r="AG17" s="397"/>
      <c r="AH17" s="395">
        <v>1736</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1192674</v>
      </c>
      <c r="BO17" s="420"/>
      <c r="BP17" s="420"/>
      <c r="BQ17" s="420"/>
      <c r="BR17" s="420"/>
      <c r="BS17" s="420"/>
      <c r="BT17" s="420"/>
      <c r="BU17" s="421"/>
      <c r="BV17" s="419">
        <v>1172777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402.88</v>
      </c>
      <c r="M18" s="490"/>
      <c r="N18" s="490"/>
      <c r="O18" s="490"/>
      <c r="P18" s="490"/>
      <c r="Q18" s="490"/>
      <c r="R18" s="491"/>
      <c r="S18" s="491"/>
      <c r="T18" s="491"/>
      <c r="U18" s="491"/>
      <c r="V18" s="492"/>
      <c r="W18" s="485"/>
      <c r="X18" s="486"/>
      <c r="Y18" s="486"/>
      <c r="Z18" s="486"/>
      <c r="AA18" s="486"/>
      <c r="AB18" s="501"/>
      <c r="AC18" s="383">
        <v>57.9</v>
      </c>
      <c r="AD18" s="384"/>
      <c r="AE18" s="384"/>
      <c r="AF18" s="384"/>
      <c r="AG18" s="493"/>
      <c r="AH18" s="383">
        <v>57.9</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3484285</v>
      </c>
      <c r="BO18" s="420"/>
      <c r="BP18" s="420"/>
      <c r="BQ18" s="420"/>
      <c r="BR18" s="420"/>
      <c r="BS18" s="420"/>
      <c r="BT18" s="420"/>
      <c r="BU18" s="421"/>
      <c r="BV18" s="419">
        <v>3390737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13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5638550</v>
      </c>
      <c r="BO19" s="420"/>
      <c r="BP19" s="420"/>
      <c r="BQ19" s="420"/>
      <c r="BR19" s="420"/>
      <c r="BS19" s="420"/>
      <c r="BT19" s="420"/>
      <c r="BU19" s="421"/>
      <c r="BV19" s="419">
        <v>5681413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2255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6436481</v>
      </c>
      <c r="BO22" s="415"/>
      <c r="BP22" s="415"/>
      <c r="BQ22" s="415"/>
      <c r="BR22" s="415"/>
      <c r="BS22" s="415"/>
      <c r="BT22" s="415"/>
      <c r="BU22" s="416"/>
      <c r="BV22" s="414">
        <v>7039883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5969095</v>
      </c>
      <c r="BO23" s="420"/>
      <c r="BP23" s="420"/>
      <c r="BQ23" s="420"/>
      <c r="BR23" s="420"/>
      <c r="BS23" s="420"/>
      <c r="BT23" s="420"/>
      <c r="BU23" s="421"/>
      <c r="BV23" s="419">
        <v>6568832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7500</v>
      </c>
      <c r="R24" s="396"/>
      <c r="S24" s="396"/>
      <c r="T24" s="396"/>
      <c r="U24" s="396"/>
      <c r="V24" s="397"/>
      <c r="W24" s="465"/>
      <c r="X24" s="456"/>
      <c r="Y24" s="457"/>
      <c r="Z24" s="392" t="s">
        <v>174</v>
      </c>
      <c r="AA24" s="393"/>
      <c r="AB24" s="393"/>
      <c r="AC24" s="393"/>
      <c r="AD24" s="393"/>
      <c r="AE24" s="393"/>
      <c r="AF24" s="393"/>
      <c r="AG24" s="394"/>
      <c r="AH24" s="395">
        <v>143</v>
      </c>
      <c r="AI24" s="396"/>
      <c r="AJ24" s="396"/>
      <c r="AK24" s="396"/>
      <c r="AL24" s="397"/>
      <c r="AM24" s="395">
        <v>424853</v>
      </c>
      <c r="AN24" s="396"/>
      <c r="AO24" s="396"/>
      <c r="AP24" s="396"/>
      <c r="AQ24" s="396"/>
      <c r="AR24" s="397"/>
      <c r="AS24" s="395">
        <v>2971</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4455473</v>
      </c>
      <c r="BO24" s="420"/>
      <c r="BP24" s="420"/>
      <c r="BQ24" s="420"/>
      <c r="BR24" s="420"/>
      <c r="BS24" s="420"/>
      <c r="BT24" s="420"/>
      <c r="BU24" s="421"/>
      <c r="BV24" s="419">
        <v>4877588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6200</v>
      </c>
      <c r="R25" s="396"/>
      <c r="S25" s="396"/>
      <c r="T25" s="396"/>
      <c r="U25" s="396"/>
      <c r="V25" s="397"/>
      <c r="W25" s="465"/>
      <c r="X25" s="456"/>
      <c r="Y25" s="457"/>
      <c r="Z25" s="392" t="s">
        <v>177</v>
      </c>
      <c r="AA25" s="393"/>
      <c r="AB25" s="393"/>
      <c r="AC25" s="393"/>
      <c r="AD25" s="393"/>
      <c r="AE25" s="393"/>
      <c r="AF25" s="393"/>
      <c r="AG25" s="394"/>
      <c r="AH25" s="395" t="s">
        <v>139</v>
      </c>
      <c r="AI25" s="396"/>
      <c r="AJ25" s="396"/>
      <c r="AK25" s="396"/>
      <c r="AL25" s="397"/>
      <c r="AM25" s="395" t="s">
        <v>178</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112542</v>
      </c>
      <c r="BO25" s="415"/>
      <c r="BP25" s="415"/>
      <c r="BQ25" s="415"/>
      <c r="BR25" s="415"/>
      <c r="BS25" s="415"/>
      <c r="BT25" s="415"/>
      <c r="BU25" s="416"/>
      <c r="BV25" s="414">
        <v>122484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5600</v>
      </c>
      <c r="R26" s="396"/>
      <c r="S26" s="396"/>
      <c r="T26" s="396"/>
      <c r="U26" s="396"/>
      <c r="V26" s="397"/>
      <c r="W26" s="465"/>
      <c r="X26" s="456"/>
      <c r="Y26" s="457"/>
      <c r="Z26" s="392" t="s">
        <v>181</v>
      </c>
      <c r="AA26" s="430"/>
      <c r="AB26" s="430"/>
      <c r="AC26" s="430"/>
      <c r="AD26" s="430"/>
      <c r="AE26" s="430"/>
      <c r="AF26" s="430"/>
      <c r="AG26" s="431"/>
      <c r="AH26" s="395" t="s">
        <v>139</v>
      </c>
      <c r="AI26" s="396"/>
      <c r="AJ26" s="396"/>
      <c r="AK26" s="396"/>
      <c r="AL26" s="397"/>
      <c r="AM26" s="395" t="s">
        <v>139</v>
      </c>
      <c r="AN26" s="396"/>
      <c r="AO26" s="396"/>
      <c r="AP26" s="396"/>
      <c r="AQ26" s="396"/>
      <c r="AR26" s="397"/>
      <c r="AS26" s="395" t="s">
        <v>139</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3160</v>
      </c>
      <c r="R27" s="396"/>
      <c r="S27" s="396"/>
      <c r="T27" s="396"/>
      <c r="U27" s="396"/>
      <c r="V27" s="397"/>
      <c r="W27" s="465"/>
      <c r="X27" s="456"/>
      <c r="Y27" s="457"/>
      <c r="Z27" s="392" t="s">
        <v>184</v>
      </c>
      <c r="AA27" s="393"/>
      <c r="AB27" s="393"/>
      <c r="AC27" s="393"/>
      <c r="AD27" s="393"/>
      <c r="AE27" s="393"/>
      <c r="AF27" s="393"/>
      <c r="AG27" s="394"/>
      <c r="AH27" s="395">
        <v>1</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1629</v>
      </c>
      <c r="BO27" s="423"/>
      <c r="BP27" s="423"/>
      <c r="BQ27" s="423"/>
      <c r="BR27" s="423"/>
      <c r="BS27" s="423"/>
      <c r="BT27" s="423"/>
      <c r="BU27" s="424"/>
      <c r="BV27" s="422">
        <v>1629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2490</v>
      </c>
      <c r="R28" s="396"/>
      <c r="S28" s="396"/>
      <c r="T28" s="396"/>
      <c r="U28" s="396"/>
      <c r="V28" s="397"/>
      <c r="W28" s="465"/>
      <c r="X28" s="456"/>
      <c r="Y28" s="457"/>
      <c r="Z28" s="392" t="s">
        <v>188</v>
      </c>
      <c r="AA28" s="393"/>
      <c r="AB28" s="393"/>
      <c r="AC28" s="393"/>
      <c r="AD28" s="393"/>
      <c r="AE28" s="393"/>
      <c r="AF28" s="393"/>
      <c r="AG28" s="394"/>
      <c r="AH28" s="395" t="s">
        <v>178</v>
      </c>
      <c r="AI28" s="396"/>
      <c r="AJ28" s="396"/>
      <c r="AK28" s="396"/>
      <c r="AL28" s="397"/>
      <c r="AM28" s="395" t="s">
        <v>178</v>
      </c>
      <c r="AN28" s="396"/>
      <c r="AO28" s="396"/>
      <c r="AP28" s="396"/>
      <c r="AQ28" s="396"/>
      <c r="AR28" s="397"/>
      <c r="AS28" s="395" t="s">
        <v>178</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565200</v>
      </c>
      <c r="BO28" s="415"/>
      <c r="BP28" s="415"/>
      <c r="BQ28" s="415"/>
      <c r="BR28" s="415"/>
      <c r="BS28" s="415"/>
      <c r="BT28" s="415"/>
      <c r="BU28" s="416"/>
      <c r="BV28" s="414">
        <v>655000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9</v>
      </c>
      <c r="M29" s="396"/>
      <c r="N29" s="396"/>
      <c r="O29" s="396"/>
      <c r="P29" s="397"/>
      <c r="Q29" s="395">
        <v>2050</v>
      </c>
      <c r="R29" s="396"/>
      <c r="S29" s="396"/>
      <c r="T29" s="396"/>
      <c r="U29" s="396"/>
      <c r="V29" s="397"/>
      <c r="W29" s="466"/>
      <c r="X29" s="467"/>
      <c r="Y29" s="468"/>
      <c r="Z29" s="392" t="s">
        <v>191</v>
      </c>
      <c r="AA29" s="393"/>
      <c r="AB29" s="393"/>
      <c r="AC29" s="393"/>
      <c r="AD29" s="393"/>
      <c r="AE29" s="393"/>
      <c r="AF29" s="393"/>
      <c r="AG29" s="394"/>
      <c r="AH29" s="395">
        <v>144</v>
      </c>
      <c r="AI29" s="396"/>
      <c r="AJ29" s="396"/>
      <c r="AK29" s="396"/>
      <c r="AL29" s="397"/>
      <c r="AM29" s="395">
        <v>429304</v>
      </c>
      <c r="AN29" s="396"/>
      <c r="AO29" s="396"/>
      <c r="AP29" s="396"/>
      <c r="AQ29" s="396"/>
      <c r="AR29" s="397"/>
      <c r="AS29" s="395">
        <v>2981</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1133765</v>
      </c>
      <c r="BO29" s="420"/>
      <c r="BP29" s="420"/>
      <c r="BQ29" s="420"/>
      <c r="BR29" s="420"/>
      <c r="BS29" s="420"/>
      <c r="BT29" s="420"/>
      <c r="BU29" s="421"/>
      <c r="BV29" s="419">
        <v>1033665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1993898</v>
      </c>
      <c r="BO30" s="423"/>
      <c r="BP30" s="423"/>
      <c r="BQ30" s="423"/>
      <c r="BR30" s="423"/>
      <c r="BS30" s="423"/>
      <c r="BT30" s="423"/>
      <c r="BU30" s="424"/>
      <c r="BV30" s="422">
        <v>1968871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国民健康保険病院事業会計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十勝圏複合事務組合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とかち広域消防事務組合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FZorDnxirLY0F9jnVTUp8nnMmSc+jNjl8SCxceXBO8Gr2vjcH6Ds+r7NWVtmnPvdF6I0kfN1RpNdDLvEjqxJg==" saltValue="7aSjO7L6HmlzFHrJxHYn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562</v>
      </c>
      <c r="D34" s="1151"/>
      <c r="E34" s="1152"/>
      <c r="F34" s="32">
        <v>7.71</v>
      </c>
      <c r="G34" s="33">
        <v>8.61</v>
      </c>
      <c r="H34" s="33">
        <v>14.81</v>
      </c>
      <c r="I34" s="33">
        <v>12.58</v>
      </c>
      <c r="J34" s="34">
        <v>14.44</v>
      </c>
      <c r="K34" s="22"/>
      <c r="L34" s="22"/>
      <c r="M34" s="22"/>
      <c r="N34" s="22"/>
      <c r="O34" s="22"/>
      <c r="P34" s="22"/>
    </row>
    <row r="35" spans="1:16" ht="39" customHeight="1" x14ac:dyDescent="0.15">
      <c r="A35" s="22"/>
      <c r="B35" s="35"/>
      <c r="C35" s="1145" t="s">
        <v>563</v>
      </c>
      <c r="D35" s="1146"/>
      <c r="E35" s="1147"/>
      <c r="F35" s="36">
        <v>9.32</v>
      </c>
      <c r="G35" s="37">
        <v>10.42</v>
      </c>
      <c r="H35" s="37">
        <v>8.81</v>
      </c>
      <c r="I35" s="37">
        <v>8.0399999999999991</v>
      </c>
      <c r="J35" s="38">
        <v>8.02</v>
      </c>
      <c r="K35" s="22"/>
      <c r="L35" s="22"/>
      <c r="M35" s="22"/>
      <c r="N35" s="22"/>
      <c r="O35" s="22"/>
      <c r="P35" s="22"/>
    </row>
    <row r="36" spans="1:16" ht="39" customHeight="1" x14ac:dyDescent="0.15">
      <c r="A36" s="22"/>
      <c r="B36" s="35"/>
      <c r="C36" s="1145" t="s">
        <v>564</v>
      </c>
      <c r="D36" s="1146"/>
      <c r="E36" s="1147"/>
      <c r="F36" s="36">
        <v>0.28000000000000003</v>
      </c>
      <c r="G36" s="37">
        <v>0.04</v>
      </c>
      <c r="H36" s="37">
        <v>0.06</v>
      </c>
      <c r="I36" s="37">
        <v>0.33</v>
      </c>
      <c r="J36" s="38">
        <v>0.52</v>
      </c>
      <c r="K36" s="22"/>
      <c r="L36" s="22"/>
      <c r="M36" s="22"/>
      <c r="N36" s="22"/>
      <c r="O36" s="22"/>
      <c r="P36" s="22"/>
    </row>
    <row r="37" spans="1:16" ht="39" customHeight="1" x14ac:dyDescent="0.15">
      <c r="A37" s="22"/>
      <c r="B37" s="35"/>
      <c r="C37" s="1145" t="s">
        <v>565</v>
      </c>
      <c r="D37" s="1146"/>
      <c r="E37" s="1147"/>
      <c r="F37" s="36">
        <v>0.13</v>
      </c>
      <c r="G37" s="37">
        <v>0.13</v>
      </c>
      <c r="H37" s="37">
        <v>0.15</v>
      </c>
      <c r="I37" s="37">
        <v>0.08</v>
      </c>
      <c r="J37" s="38">
        <v>0.11</v>
      </c>
      <c r="K37" s="22"/>
      <c r="L37" s="22"/>
      <c r="M37" s="22"/>
      <c r="N37" s="22"/>
      <c r="O37" s="22"/>
      <c r="P37" s="22"/>
    </row>
    <row r="38" spans="1:16" ht="39" customHeight="1" x14ac:dyDescent="0.15">
      <c r="A38" s="22"/>
      <c r="B38" s="35"/>
      <c r="C38" s="1145" t="s">
        <v>566</v>
      </c>
      <c r="D38" s="1146"/>
      <c r="E38" s="1147"/>
      <c r="F38" s="36">
        <v>0.05</v>
      </c>
      <c r="G38" s="37">
        <v>0.08</v>
      </c>
      <c r="H38" s="37">
        <v>0.06</v>
      </c>
      <c r="I38" s="37">
        <v>7.0000000000000007E-2</v>
      </c>
      <c r="J38" s="38">
        <v>0.08</v>
      </c>
      <c r="K38" s="22"/>
      <c r="L38" s="22"/>
      <c r="M38" s="22"/>
      <c r="N38" s="22"/>
      <c r="O38" s="22"/>
      <c r="P38" s="22"/>
    </row>
    <row r="39" spans="1:16" ht="39" customHeight="1" x14ac:dyDescent="0.15">
      <c r="A39" s="22"/>
      <c r="B39" s="35"/>
      <c r="C39" s="1145" t="s">
        <v>567</v>
      </c>
      <c r="D39" s="1146"/>
      <c r="E39" s="1147"/>
      <c r="F39" s="36">
        <v>0.24</v>
      </c>
      <c r="G39" s="37">
        <v>0.17</v>
      </c>
      <c r="H39" s="37">
        <v>0.23</v>
      </c>
      <c r="I39" s="37">
        <v>0.13</v>
      </c>
      <c r="J39" s="38">
        <v>0</v>
      </c>
      <c r="K39" s="22"/>
      <c r="L39" s="22"/>
      <c r="M39" s="22"/>
      <c r="N39" s="22"/>
      <c r="O39" s="22"/>
      <c r="P39" s="22"/>
    </row>
    <row r="40" spans="1:16" ht="39" customHeight="1" x14ac:dyDescent="0.15">
      <c r="A40" s="22"/>
      <c r="B40" s="35"/>
      <c r="C40" s="1145" t="s">
        <v>568</v>
      </c>
      <c r="D40" s="1146"/>
      <c r="E40" s="1147"/>
      <c r="F40" s="36">
        <v>0.02</v>
      </c>
      <c r="G40" s="37">
        <v>0.02</v>
      </c>
      <c r="H40" s="37">
        <v>0.01</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dUO5Lk2MpWPTcUfW9cJe4Ok+4+8ctlWvBK5zDuPUG7w3cpsG/AlLC/f2xmoqTI30ZqDRi/pEpc4TrkZk8Pn1Q==" saltValue="W/zVuvdQoSmRRSGS6XEV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832</v>
      </c>
      <c r="L45" s="60">
        <v>776</v>
      </c>
      <c r="M45" s="60">
        <v>862</v>
      </c>
      <c r="N45" s="60">
        <v>913</v>
      </c>
      <c r="O45" s="61">
        <v>909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14</v>
      </c>
      <c r="F48" s="1155"/>
      <c r="G48" s="1155"/>
      <c r="H48" s="1155"/>
      <c r="I48" s="1155"/>
      <c r="J48" s="1156"/>
      <c r="K48" s="63">
        <v>193</v>
      </c>
      <c r="L48" s="64">
        <v>170</v>
      </c>
      <c r="M48" s="64">
        <v>170</v>
      </c>
      <c r="N48" s="64">
        <v>155</v>
      </c>
      <c r="O48" s="65">
        <v>171</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513</v>
      </c>
      <c r="L49" s="64">
        <v>0</v>
      </c>
      <c r="M49" s="64">
        <v>1</v>
      </c>
      <c r="N49" s="64">
        <v>2</v>
      </c>
      <c r="O49" s="65">
        <v>2</v>
      </c>
      <c r="P49" s="48"/>
      <c r="Q49" s="48"/>
      <c r="R49" s="48"/>
      <c r="S49" s="48"/>
      <c r="T49" s="48"/>
      <c r="U49" s="48"/>
    </row>
    <row r="50" spans="1:21" ht="30.75" customHeight="1" x14ac:dyDescent="0.15">
      <c r="A50" s="48"/>
      <c r="B50" s="1178"/>
      <c r="C50" s="1179"/>
      <c r="D50" s="62"/>
      <c r="E50" s="1155" t="s">
        <v>16</v>
      </c>
      <c r="F50" s="1155"/>
      <c r="G50" s="1155"/>
      <c r="H50" s="1155"/>
      <c r="I50" s="1155"/>
      <c r="J50" s="1156"/>
      <c r="K50" s="63">
        <v>10</v>
      </c>
      <c r="L50" s="64">
        <v>14</v>
      </c>
      <c r="M50" s="64">
        <v>12</v>
      </c>
      <c r="N50" s="64">
        <v>15</v>
      </c>
      <c r="O50" s="65">
        <v>17</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681</v>
      </c>
      <c r="L52" s="64">
        <v>622</v>
      </c>
      <c r="M52" s="64">
        <v>749</v>
      </c>
      <c r="N52" s="64">
        <v>761</v>
      </c>
      <c r="O52" s="65">
        <v>758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354</v>
      </c>
      <c r="L53" s="69">
        <v>338</v>
      </c>
      <c r="M53" s="69">
        <v>296</v>
      </c>
      <c r="N53" s="69">
        <v>324</v>
      </c>
      <c r="O53" s="70">
        <v>341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t4aRMQT4eiN4IGHB/TU4U0z/yeeuul1JIbo6fi+Q4wqno7zmb6VwzofFIOPVUc+Y0F9vf6iPtruXMh2KKTzBw==" saltValue="GGTT9prPZoLfy4r/A/vI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6" t="s">
        <v>31</v>
      </c>
      <c r="C41" s="1197"/>
      <c r="D41" s="105"/>
      <c r="E41" s="1198" t="s">
        <v>32</v>
      </c>
      <c r="F41" s="1198"/>
      <c r="G41" s="1198"/>
      <c r="H41" s="1199"/>
      <c r="I41" s="355">
        <v>7356</v>
      </c>
      <c r="J41" s="356">
        <v>7969</v>
      </c>
      <c r="K41" s="356">
        <v>7583</v>
      </c>
      <c r="L41" s="356">
        <v>7040</v>
      </c>
      <c r="M41" s="357">
        <v>6436</v>
      </c>
    </row>
    <row r="42" spans="2:13" ht="27.75" customHeight="1" x14ac:dyDescent="0.15">
      <c r="B42" s="1186"/>
      <c r="C42" s="1187"/>
      <c r="D42" s="106"/>
      <c r="E42" s="1190" t="s">
        <v>33</v>
      </c>
      <c r="F42" s="1190"/>
      <c r="G42" s="1190"/>
      <c r="H42" s="1191"/>
      <c r="I42" s="358" t="s">
        <v>513</v>
      </c>
      <c r="J42" s="359" t="s">
        <v>513</v>
      </c>
      <c r="K42" s="359" t="s">
        <v>513</v>
      </c>
      <c r="L42" s="359" t="s">
        <v>513</v>
      </c>
      <c r="M42" s="360" t="s">
        <v>513</v>
      </c>
    </row>
    <row r="43" spans="2:13" ht="27.75" customHeight="1" x14ac:dyDescent="0.15">
      <c r="B43" s="1186"/>
      <c r="C43" s="1187"/>
      <c r="D43" s="106"/>
      <c r="E43" s="1190" t="s">
        <v>34</v>
      </c>
      <c r="F43" s="1190"/>
      <c r="G43" s="1190"/>
      <c r="H43" s="1191"/>
      <c r="I43" s="358">
        <v>1577</v>
      </c>
      <c r="J43" s="359">
        <v>1446</v>
      </c>
      <c r="K43" s="359">
        <v>1362</v>
      </c>
      <c r="L43" s="359">
        <v>1254</v>
      </c>
      <c r="M43" s="360">
        <v>1219</v>
      </c>
    </row>
    <row r="44" spans="2:13" ht="27.75" customHeight="1" x14ac:dyDescent="0.15">
      <c r="B44" s="1186"/>
      <c r="C44" s="1187"/>
      <c r="D44" s="106"/>
      <c r="E44" s="1190" t="s">
        <v>35</v>
      </c>
      <c r="F44" s="1190"/>
      <c r="G44" s="1190"/>
      <c r="H44" s="1191"/>
      <c r="I44" s="358">
        <v>1</v>
      </c>
      <c r="J44" s="359">
        <v>10</v>
      </c>
      <c r="K44" s="359">
        <v>8</v>
      </c>
      <c r="L44" s="359">
        <v>11</v>
      </c>
      <c r="M44" s="360">
        <v>8</v>
      </c>
    </row>
    <row r="45" spans="2:13" ht="27.75" customHeight="1" x14ac:dyDescent="0.15">
      <c r="B45" s="1186"/>
      <c r="C45" s="1187"/>
      <c r="D45" s="106"/>
      <c r="E45" s="1190" t="s">
        <v>36</v>
      </c>
      <c r="F45" s="1190"/>
      <c r="G45" s="1190"/>
      <c r="H45" s="1191"/>
      <c r="I45" s="358">
        <v>992</v>
      </c>
      <c r="J45" s="359">
        <v>980</v>
      </c>
      <c r="K45" s="359">
        <v>1008</v>
      </c>
      <c r="L45" s="359">
        <v>942</v>
      </c>
      <c r="M45" s="360">
        <v>915</v>
      </c>
    </row>
    <row r="46" spans="2:13" ht="27.75" customHeight="1" x14ac:dyDescent="0.15">
      <c r="B46" s="1186"/>
      <c r="C46" s="1187"/>
      <c r="D46" s="107"/>
      <c r="E46" s="1190" t="s">
        <v>37</v>
      </c>
      <c r="F46" s="1190"/>
      <c r="G46" s="1190"/>
      <c r="H46" s="1191"/>
      <c r="I46" s="358" t="s">
        <v>513</v>
      </c>
      <c r="J46" s="359" t="s">
        <v>513</v>
      </c>
      <c r="K46" s="359" t="s">
        <v>513</v>
      </c>
      <c r="L46" s="359" t="s">
        <v>513</v>
      </c>
      <c r="M46" s="360" t="s">
        <v>513</v>
      </c>
    </row>
    <row r="47" spans="2:13" ht="27.75" customHeight="1" x14ac:dyDescent="0.15">
      <c r="B47" s="1186"/>
      <c r="C47" s="1187"/>
      <c r="D47" s="108"/>
      <c r="E47" s="1200" t="s">
        <v>38</v>
      </c>
      <c r="F47" s="1201"/>
      <c r="G47" s="1201"/>
      <c r="H47" s="1202"/>
      <c r="I47" s="358" t="s">
        <v>513</v>
      </c>
      <c r="J47" s="359" t="s">
        <v>513</v>
      </c>
      <c r="K47" s="359" t="s">
        <v>513</v>
      </c>
      <c r="L47" s="359" t="s">
        <v>513</v>
      </c>
      <c r="M47" s="360" t="s">
        <v>513</v>
      </c>
    </row>
    <row r="48" spans="2:13" ht="27.75" customHeight="1" x14ac:dyDescent="0.15">
      <c r="B48" s="1186"/>
      <c r="C48" s="1187"/>
      <c r="D48" s="106"/>
      <c r="E48" s="1190" t="s">
        <v>39</v>
      </c>
      <c r="F48" s="1190"/>
      <c r="G48" s="1190"/>
      <c r="H48" s="1191"/>
      <c r="I48" s="358" t="s">
        <v>513</v>
      </c>
      <c r="J48" s="359" t="s">
        <v>513</v>
      </c>
      <c r="K48" s="359" t="s">
        <v>513</v>
      </c>
      <c r="L48" s="359" t="s">
        <v>513</v>
      </c>
      <c r="M48" s="360" t="s">
        <v>513</v>
      </c>
    </row>
    <row r="49" spans="2:13" ht="27.75" customHeight="1" x14ac:dyDescent="0.15">
      <c r="B49" s="1188"/>
      <c r="C49" s="1189"/>
      <c r="D49" s="106"/>
      <c r="E49" s="1190" t="s">
        <v>40</v>
      </c>
      <c r="F49" s="1190"/>
      <c r="G49" s="1190"/>
      <c r="H49" s="1191"/>
      <c r="I49" s="358" t="s">
        <v>513</v>
      </c>
      <c r="J49" s="359" t="s">
        <v>513</v>
      </c>
      <c r="K49" s="359" t="s">
        <v>513</v>
      </c>
      <c r="L49" s="359" t="s">
        <v>513</v>
      </c>
      <c r="M49" s="360" t="s">
        <v>513</v>
      </c>
    </row>
    <row r="50" spans="2:13" ht="27.75" customHeight="1" x14ac:dyDescent="0.15">
      <c r="B50" s="1184" t="s">
        <v>41</v>
      </c>
      <c r="C50" s="1185"/>
      <c r="D50" s="109"/>
      <c r="E50" s="1190" t="s">
        <v>42</v>
      </c>
      <c r="F50" s="1190"/>
      <c r="G50" s="1190"/>
      <c r="H50" s="1191"/>
      <c r="I50" s="358">
        <v>3980</v>
      </c>
      <c r="J50" s="359">
        <v>3441</v>
      </c>
      <c r="K50" s="359">
        <v>3252</v>
      </c>
      <c r="L50" s="359">
        <v>3680</v>
      </c>
      <c r="M50" s="360">
        <v>3728</v>
      </c>
    </row>
    <row r="51" spans="2:13" ht="27.75" customHeight="1" x14ac:dyDescent="0.15">
      <c r="B51" s="1186"/>
      <c r="C51" s="1187"/>
      <c r="D51" s="106"/>
      <c r="E51" s="1190" t="s">
        <v>43</v>
      </c>
      <c r="F51" s="1190"/>
      <c r="G51" s="1190"/>
      <c r="H51" s="1191"/>
      <c r="I51" s="358">
        <v>65</v>
      </c>
      <c r="J51" s="359">
        <v>52</v>
      </c>
      <c r="K51" s="359">
        <v>345</v>
      </c>
      <c r="L51" s="359">
        <v>285</v>
      </c>
      <c r="M51" s="360">
        <v>224</v>
      </c>
    </row>
    <row r="52" spans="2:13" ht="27.75" customHeight="1" x14ac:dyDescent="0.15">
      <c r="B52" s="1188"/>
      <c r="C52" s="1189"/>
      <c r="D52" s="106"/>
      <c r="E52" s="1190" t="s">
        <v>44</v>
      </c>
      <c r="F52" s="1190"/>
      <c r="G52" s="1190"/>
      <c r="H52" s="1191"/>
      <c r="I52" s="358">
        <v>6389</v>
      </c>
      <c r="J52" s="359">
        <v>6830</v>
      </c>
      <c r="K52" s="359">
        <v>6567</v>
      </c>
      <c r="L52" s="359">
        <v>6178</v>
      </c>
      <c r="M52" s="360">
        <v>5777</v>
      </c>
    </row>
    <row r="53" spans="2:13" ht="27.75" customHeight="1" thickBot="1" x14ac:dyDescent="0.2">
      <c r="B53" s="1192" t="s">
        <v>45</v>
      </c>
      <c r="C53" s="1193"/>
      <c r="D53" s="110"/>
      <c r="E53" s="1194" t="s">
        <v>46</v>
      </c>
      <c r="F53" s="1194"/>
      <c r="G53" s="1194"/>
      <c r="H53" s="1195"/>
      <c r="I53" s="361">
        <v>-509</v>
      </c>
      <c r="J53" s="362">
        <v>81</v>
      </c>
      <c r="K53" s="362">
        <v>-201</v>
      </c>
      <c r="L53" s="362">
        <v>-896</v>
      </c>
      <c r="M53" s="363">
        <v>-1151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lZiUSQNto9DmooFMkQV6bvNegl4jutqhLWSPpxfxq7dyhWTE7qUGCbh8QdELvAMtf3Tp5WkJC+ao7tNO0D07w==" saltValue="FztfOomPUqDSGYReNGho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655</v>
      </c>
      <c r="G55" s="122">
        <v>655</v>
      </c>
      <c r="H55" s="123">
        <v>565</v>
      </c>
    </row>
    <row r="56" spans="2:8" ht="52.5" customHeight="1" x14ac:dyDescent="0.15">
      <c r="B56" s="124"/>
      <c r="C56" s="1213" t="s">
        <v>50</v>
      </c>
      <c r="D56" s="1213"/>
      <c r="E56" s="1214"/>
      <c r="F56" s="125">
        <v>764</v>
      </c>
      <c r="G56" s="125">
        <v>1034</v>
      </c>
      <c r="H56" s="126">
        <v>1134</v>
      </c>
    </row>
    <row r="57" spans="2:8" ht="53.25" customHeight="1" x14ac:dyDescent="0.15">
      <c r="B57" s="124"/>
      <c r="C57" s="1215" t="s">
        <v>51</v>
      </c>
      <c r="D57" s="1215"/>
      <c r="E57" s="1216"/>
      <c r="F57" s="127">
        <v>1808</v>
      </c>
      <c r="G57" s="127">
        <v>1969</v>
      </c>
      <c r="H57" s="128">
        <v>1994</v>
      </c>
    </row>
    <row r="58" spans="2:8" ht="45.75" customHeight="1" x14ac:dyDescent="0.15">
      <c r="B58" s="129"/>
      <c r="C58" s="1203" t="s">
        <v>52</v>
      </c>
      <c r="D58" s="1204"/>
      <c r="E58" s="1205"/>
      <c r="F58" s="130">
        <v>649</v>
      </c>
      <c r="G58" s="130">
        <v>664</v>
      </c>
      <c r="H58" s="131">
        <v>705</v>
      </c>
    </row>
    <row r="59" spans="2:8" ht="45.75" customHeight="1" x14ac:dyDescent="0.15">
      <c r="B59" s="129"/>
      <c r="C59" s="1203" t="s">
        <v>53</v>
      </c>
      <c r="D59" s="1204"/>
      <c r="E59" s="1205"/>
      <c r="F59" s="130">
        <v>163</v>
      </c>
      <c r="G59" s="130">
        <v>264</v>
      </c>
      <c r="H59" s="131">
        <v>229</v>
      </c>
    </row>
    <row r="60" spans="2:8" ht="45.75" customHeight="1" x14ac:dyDescent="0.15">
      <c r="B60" s="129"/>
      <c r="C60" s="1203" t="s">
        <v>53</v>
      </c>
      <c r="D60" s="1204"/>
      <c r="E60" s="1205"/>
      <c r="F60" s="130">
        <v>200</v>
      </c>
      <c r="G60" s="130">
        <v>200</v>
      </c>
      <c r="H60" s="131">
        <v>200</v>
      </c>
    </row>
    <row r="61" spans="2:8" ht="45.75" customHeight="1" x14ac:dyDescent="0.15">
      <c r="B61" s="129"/>
      <c r="C61" s="1203" t="s">
        <v>53</v>
      </c>
      <c r="D61" s="1204"/>
      <c r="E61" s="1205"/>
      <c r="F61" s="130">
        <v>101</v>
      </c>
      <c r="G61" s="130">
        <v>133</v>
      </c>
      <c r="H61" s="131">
        <v>173</v>
      </c>
    </row>
    <row r="62" spans="2:8" ht="45.75" customHeight="1" thickBot="1" x14ac:dyDescent="0.2">
      <c r="B62" s="132"/>
      <c r="C62" s="1206" t="s">
        <v>53</v>
      </c>
      <c r="D62" s="1207"/>
      <c r="E62" s="1208"/>
      <c r="F62" s="133">
        <v>97</v>
      </c>
      <c r="G62" s="133">
        <v>140</v>
      </c>
      <c r="H62" s="134">
        <v>132</v>
      </c>
    </row>
    <row r="63" spans="2:8" ht="52.5" customHeight="1" thickBot="1" x14ac:dyDescent="0.2">
      <c r="B63" s="135"/>
      <c r="C63" s="1209" t="s">
        <v>54</v>
      </c>
      <c r="D63" s="1209"/>
      <c r="E63" s="1210"/>
      <c r="F63" s="136">
        <v>3226</v>
      </c>
      <c r="G63" s="136">
        <v>3658</v>
      </c>
      <c r="H63" s="137">
        <v>3693</v>
      </c>
    </row>
    <row r="64" spans="2:8" x14ac:dyDescent="0.15"/>
  </sheetData>
  <sheetProtection algorithmName="SHA-512" hashValue="MA5F4R4Fs4U6b8y6xQzkBVeyTzF7fvBFF5W6WvjiSQMTtR/vTdRsS2g05+sUk/Z0usJ3t4pJJm8zQd+24Ofwhw==" saltValue="7YaSY13JqgLjZqMT7KIZ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552</v>
      </c>
      <c r="G2" s="151"/>
      <c r="H2" s="152"/>
    </row>
    <row r="3" spans="1:8" x14ac:dyDescent="0.15">
      <c r="A3" s="148" t="s">
        <v>545</v>
      </c>
      <c r="B3" s="153"/>
      <c r="C3" s="154"/>
      <c r="D3" s="155">
        <v>362218</v>
      </c>
      <c r="E3" s="156"/>
      <c r="F3" s="157">
        <v>167497</v>
      </c>
      <c r="G3" s="158"/>
      <c r="H3" s="159"/>
    </row>
    <row r="4" spans="1:8" x14ac:dyDescent="0.15">
      <c r="A4" s="160"/>
      <c r="B4" s="161"/>
      <c r="C4" s="162"/>
      <c r="D4" s="163">
        <v>85850</v>
      </c>
      <c r="E4" s="164"/>
      <c r="F4" s="165">
        <v>82571</v>
      </c>
      <c r="G4" s="166"/>
      <c r="H4" s="167"/>
    </row>
    <row r="5" spans="1:8" x14ac:dyDescent="0.15">
      <c r="A5" s="148" t="s">
        <v>547</v>
      </c>
      <c r="B5" s="153"/>
      <c r="C5" s="154"/>
      <c r="D5" s="155">
        <v>669368</v>
      </c>
      <c r="E5" s="156"/>
      <c r="F5" s="157">
        <v>190274</v>
      </c>
      <c r="G5" s="158"/>
      <c r="H5" s="159"/>
    </row>
    <row r="6" spans="1:8" x14ac:dyDescent="0.15">
      <c r="A6" s="160"/>
      <c r="B6" s="161"/>
      <c r="C6" s="162"/>
      <c r="D6" s="163">
        <v>96759</v>
      </c>
      <c r="E6" s="164"/>
      <c r="F6" s="165">
        <v>88584</v>
      </c>
      <c r="G6" s="166"/>
      <c r="H6" s="167"/>
    </row>
    <row r="7" spans="1:8" x14ac:dyDescent="0.15">
      <c r="A7" s="148" t="s">
        <v>548</v>
      </c>
      <c r="B7" s="153"/>
      <c r="C7" s="154"/>
      <c r="D7" s="155">
        <v>216953</v>
      </c>
      <c r="E7" s="156"/>
      <c r="F7" s="157">
        <v>200194</v>
      </c>
      <c r="G7" s="158"/>
      <c r="H7" s="159"/>
    </row>
    <row r="8" spans="1:8" x14ac:dyDescent="0.15">
      <c r="A8" s="160"/>
      <c r="B8" s="161"/>
      <c r="C8" s="162"/>
      <c r="D8" s="163">
        <v>76900</v>
      </c>
      <c r="E8" s="164"/>
      <c r="F8" s="165">
        <v>106422</v>
      </c>
      <c r="G8" s="166"/>
      <c r="H8" s="167"/>
    </row>
    <row r="9" spans="1:8" x14ac:dyDescent="0.15">
      <c r="A9" s="148" t="s">
        <v>549</v>
      </c>
      <c r="B9" s="153"/>
      <c r="C9" s="154"/>
      <c r="D9" s="155">
        <v>210590</v>
      </c>
      <c r="E9" s="156"/>
      <c r="F9" s="157">
        <v>196914</v>
      </c>
      <c r="G9" s="158"/>
      <c r="H9" s="159"/>
    </row>
    <row r="10" spans="1:8" x14ac:dyDescent="0.15">
      <c r="A10" s="160"/>
      <c r="B10" s="161"/>
      <c r="C10" s="162"/>
      <c r="D10" s="163">
        <v>132542</v>
      </c>
      <c r="E10" s="164"/>
      <c r="F10" s="165">
        <v>98966</v>
      </c>
      <c r="G10" s="166"/>
      <c r="H10" s="167"/>
    </row>
    <row r="11" spans="1:8" x14ac:dyDescent="0.15">
      <c r="A11" s="148" t="s">
        <v>550</v>
      </c>
      <c r="B11" s="153"/>
      <c r="C11" s="154"/>
      <c r="D11" s="155">
        <v>141851</v>
      </c>
      <c r="E11" s="156"/>
      <c r="F11" s="157">
        <v>204757</v>
      </c>
      <c r="G11" s="158"/>
      <c r="H11" s="159"/>
    </row>
    <row r="12" spans="1:8" x14ac:dyDescent="0.15">
      <c r="A12" s="160"/>
      <c r="B12" s="161"/>
      <c r="C12" s="168"/>
      <c r="D12" s="163">
        <v>69145</v>
      </c>
      <c r="E12" s="164"/>
      <c r="F12" s="165">
        <v>106071</v>
      </c>
      <c r="G12" s="166"/>
      <c r="H12" s="167"/>
    </row>
    <row r="13" spans="1:8" x14ac:dyDescent="0.15">
      <c r="A13" s="148"/>
      <c r="B13" s="153"/>
      <c r="C13" s="169"/>
      <c r="D13" s="170">
        <v>320196</v>
      </c>
      <c r="E13" s="171"/>
      <c r="F13" s="172">
        <v>191927</v>
      </c>
      <c r="G13" s="173"/>
      <c r="H13" s="159"/>
    </row>
    <row r="14" spans="1:8" x14ac:dyDescent="0.15">
      <c r="A14" s="160"/>
      <c r="B14" s="161"/>
      <c r="C14" s="162"/>
      <c r="D14" s="163">
        <v>92239</v>
      </c>
      <c r="E14" s="164"/>
      <c r="F14" s="165">
        <v>96523</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7.72</v>
      </c>
      <c r="C19" s="174">
        <f>ROUND(VALUE(SUBSTITUTE(実質収支比率等に係る経年分析!G$48,"▲","-")),2)</f>
        <v>8.6199999999999992</v>
      </c>
      <c r="D19" s="174">
        <f>ROUND(VALUE(SUBSTITUTE(実質収支比率等に係る経年分析!H$48,"▲","-")),2)</f>
        <v>14.81</v>
      </c>
      <c r="E19" s="174">
        <f>ROUND(VALUE(SUBSTITUTE(実質収支比率等に係る経年分析!I$48,"▲","-")),2)</f>
        <v>12.58</v>
      </c>
      <c r="F19" s="174">
        <f>ROUND(VALUE(SUBSTITUTE(実質収支比率等に係る経年分析!J$48,"▲","-")),2)</f>
        <v>14.44</v>
      </c>
    </row>
    <row r="20" spans="1:11" x14ac:dyDescent="0.15">
      <c r="A20" s="174" t="s">
        <v>58</v>
      </c>
      <c r="B20" s="174">
        <f>ROUND(VALUE(SUBSTITUTE(実質収支比率等に係る経年分析!F$47,"▲","-")),2)</f>
        <v>14.54</v>
      </c>
      <c r="C20" s="174">
        <f>ROUND(VALUE(SUBSTITUTE(実質収支比率等に係る経年分析!G$47,"▲","-")),2)</f>
        <v>14.78</v>
      </c>
      <c r="D20" s="174">
        <f>ROUND(VALUE(SUBSTITUTE(実質収支比率等に係る経年分析!H$47,"▲","-")),2)</f>
        <v>16.34</v>
      </c>
      <c r="E20" s="174">
        <f>ROUND(VALUE(SUBSTITUTE(実質収支比率等に係る経年分析!I$47,"▲","-")),2)</f>
        <v>15.49</v>
      </c>
      <c r="F20" s="174">
        <f>ROUND(VALUE(SUBSTITUTE(実質収支比率等に係る経年分析!J$47,"▲","-")),2)</f>
        <v>13.66</v>
      </c>
    </row>
    <row r="21" spans="1:11" x14ac:dyDescent="0.15">
      <c r="A21" s="174" t="s">
        <v>59</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0.78</v>
      </c>
      <c r="D21" s="174">
        <f>IF(ISNUMBER(VALUE(SUBSTITUTE(実質収支比率等に係る経年分析!H$49,"▲","-"))),ROUND(VALUE(SUBSTITUTE(実質収支比率等に係る経年分析!H$49,"▲","-")),2),NA())</f>
        <v>9.2799999999999994</v>
      </c>
      <c r="E21" s="174">
        <f>IF(ISNUMBER(VALUE(SUBSTITUTE(実質収支比率等に係る経年分析!I$49,"▲","-"))),ROUND(VALUE(SUBSTITUTE(実質収支比率等に係る経年分析!I$49,"▲","-")),2),NA())</f>
        <v>-1.45</v>
      </c>
      <c r="F21" s="174">
        <f>IF(ISNUMBER(VALUE(SUBSTITUTE(実質収支比率等に係る経年分析!J$49,"▲","-"))),ROUND(VALUE(SUBSTITUTE(実質収支比率等に係る経年分析!J$49,"▲","-")),2),NA())</f>
        <v>-0.6</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0.28000000000000003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0.52</v>
      </c>
    </row>
    <row r="35" spans="1:16" x14ac:dyDescent="0.15">
      <c r="A35" s="175" t="str">
        <f>IF(連結実質赤字比率に係る赤字・黒字の構成分析!C$35="",NA(),連結実質赤字比率に係る赤字・黒字の構成分析!C$35)</f>
        <v>国民健康保険病院事業会計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14.44</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681</v>
      </c>
      <c r="E42" s="176"/>
      <c r="F42" s="176"/>
      <c r="G42" s="176">
        <f>'実質公債費比率（分子）の構造'!L$52</f>
        <v>622</v>
      </c>
      <c r="H42" s="176"/>
      <c r="I42" s="176"/>
      <c r="J42" s="176">
        <f>'実質公債費比率（分子）の構造'!M$52</f>
        <v>749</v>
      </c>
      <c r="K42" s="176"/>
      <c r="L42" s="176"/>
      <c r="M42" s="176">
        <f>'実質公債費比率（分子）の構造'!N$52</f>
        <v>761</v>
      </c>
      <c r="N42" s="176"/>
      <c r="O42" s="176"/>
      <c r="P42" s="176">
        <f>'実質公債費比率（分子）の構造'!O$52</f>
        <v>758</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10</v>
      </c>
      <c r="C44" s="176"/>
      <c r="D44" s="176"/>
      <c r="E44" s="176">
        <f>'実質公債費比率（分子）の構造'!L$50</f>
        <v>14</v>
      </c>
      <c r="F44" s="176"/>
      <c r="G44" s="176"/>
      <c r="H44" s="176">
        <f>'実質公債費比率（分子）の構造'!M$50</f>
        <v>12</v>
      </c>
      <c r="I44" s="176"/>
      <c r="J44" s="176"/>
      <c r="K44" s="176">
        <f>'実質公債費比率（分子）の構造'!N$50</f>
        <v>15</v>
      </c>
      <c r="L44" s="176"/>
      <c r="M44" s="176"/>
      <c r="N44" s="176">
        <f>'実質公債費比率（分子）の構造'!O$50</f>
        <v>17</v>
      </c>
      <c r="O44" s="176"/>
      <c r="P44" s="176"/>
    </row>
    <row r="45" spans="1:16" x14ac:dyDescent="0.15">
      <c r="A45" s="176" t="s">
        <v>69</v>
      </c>
      <c r="B45" s="176" t="str">
        <f>'実質公債費比率（分子）の構造'!K$49</f>
        <v>-</v>
      </c>
      <c r="C45" s="176"/>
      <c r="D45" s="176"/>
      <c r="E45" s="176">
        <f>'実質公債費比率（分子）の構造'!L$49</f>
        <v>0</v>
      </c>
      <c r="F45" s="176"/>
      <c r="G45" s="176"/>
      <c r="H45" s="176">
        <f>'実質公債費比率（分子）の構造'!M$49</f>
        <v>1</v>
      </c>
      <c r="I45" s="176"/>
      <c r="J45" s="176"/>
      <c r="K45" s="176">
        <f>'実質公債費比率（分子）の構造'!N$49</f>
        <v>2</v>
      </c>
      <c r="L45" s="176"/>
      <c r="M45" s="176"/>
      <c r="N45" s="176">
        <f>'実質公債費比率（分子）の構造'!O$49</f>
        <v>2</v>
      </c>
      <c r="O45" s="176"/>
      <c r="P45" s="176"/>
    </row>
    <row r="46" spans="1:16" x14ac:dyDescent="0.15">
      <c r="A46" s="176" t="s">
        <v>70</v>
      </c>
      <c r="B46" s="176">
        <f>'実質公債費比率（分子）の構造'!K$48</f>
        <v>193</v>
      </c>
      <c r="C46" s="176"/>
      <c r="D46" s="176"/>
      <c r="E46" s="176">
        <f>'実質公債費比率（分子）の構造'!L$48</f>
        <v>170</v>
      </c>
      <c r="F46" s="176"/>
      <c r="G46" s="176"/>
      <c r="H46" s="176">
        <f>'実質公債費比率（分子）の構造'!M$48</f>
        <v>170</v>
      </c>
      <c r="I46" s="176"/>
      <c r="J46" s="176"/>
      <c r="K46" s="176">
        <f>'実質公債費比率（分子）の構造'!N$48</f>
        <v>155</v>
      </c>
      <c r="L46" s="176"/>
      <c r="M46" s="176"/>
      <c r="N46" s="176">
        <f>'実質公債費比率（分子）の構造'!O$48</f>
        <v>171</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832</v>
      </c>
      <c r="C49" s="176"/>
      <c r="D49" s="176"/>
      <c r="E49" s="176">
        <f>'実質公債費比率（分子）の構造'!L$45</f>
        <v>776</v>
      </c>
      <c r="F49" s="176"/>
      <c r="G49" s="176"/>
      <c r="H49" s="176">
        <f>'実質公債費比率（分子）の構造'!M$45</f>
        <v>862</v>
      </c>
      <c r="I49" s="176"/>
      <c r="J49" s="176"/>
      <c r="K49" s="176">
        <f>'実質公債費比率（分子）の構造'!N$45</f>
        <v>913</v>
      </c>
      <c r="L49" s="176"/>
      <c r="M49" s="176"/>
      <c r="N49" s="176">
        <f>'実質公債費比率（分子）の構造'!O$45</f>
        <v>909</v>
      </c>
      <c r="O49" s="176"/>
      <c r="P49" s="176"/>
    </row>
    <row r="50" spans="1:16" x14ac:dyDescent="0.15">
      <c r="A50" s="176" t="s">
        <v>74</v>
      </c>
      <c r="B50" s="176" t="e">
        <f>NA()</f>
        <v>#N/A</v>
      </c>
      <c r="C50" s="176">
        <f>IF(ISNUMBER('実質公債費比率（分子）の構造'!K$53),'実質公債費比率（分子）の構造'!K$53,NA())</f>
        <v>354</v>
      </c>
      <c r="D50" s="176" t="e">
        <f>NA()</f>
        <v>#N/A</v>
      </c>
      <c r="E50" s="176" t="e">
        <f>NA()</f>
        <v>#N/A</v>
      </c>
      <c r="F50" s="176">
        <f>IF(ISNUMBER('実質公債費比率（分子）の構造'!L$53),'実質公債費比率（分子）の構造'!L$53,NA())</f>
        <v>338</v>
      </c>
      <c r="G50" s="176" t="e">
        <f>NA()</f>
        <v>#N/A</v>
      </c>
      <c r="H50" s="176" t="e">
        <f>NA()</f>
        <v>#N/A</v>
      </c>
      <c r="I50" s="176">
        <f>IF(ISNUMBER('実質公債費比率（分子）の構造'!M$53),'実質公債費比率（分子）の構造'!M$53,NA())</f>
        <v>296</v>
      </c>
      <c r="J50" s="176" t="e">
        <f>NA()</f>
        <v>#N/A</v>
      </c>
      <c r="K50" s="176" t="e">
        <f>NA()</f>
        <v>#N/A</v>
      </c>
      <c r="L50" s="176">
        <f>IF(ISNUMBER('実質公債費比率（分子）の構造'!N$53),'実質公債費比率（分子）の構造'!N$53,NA())</f>
        <v>324</v>
      </c>
      <c r="M50" s="176" t="e">
        <f>NA()</f>
        <v>#N/A</v>
      </c>
      <c r="N50" s="176" t="e">
        <f>NA()</f>
        <v>#N/A</v>
      </c>
      <c r="O50" s="176">
        <f>IF(ISNUMBER('実質公債費比率（分子）の構造'!O$53),'実質公債費比率（分子）の構造'!O$53,NA())</f>
        <v>341</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6389</v>
      </c>
      <c r="E56" s="175"/>
      <c r="F56" s="175"/>
      <c r="G56" s="175">
        <f>'将来負担比率（分子）の構造'!J$52</f>
        <v>6830</v>
      </c>
      <c r="H56" s="175"/>
      <c r="I56" s="175"/>
      <c r="J56" s="175">
        <f>'将来負担比率（分子）の構造'!K$52</f>
        <v>6567</v>
      </c>
      <c r="K56" s="175"/>
      <c r="L56" s="175"/>
      <c r="M56" s="175">
        <f>'将来負担比率（分子）の構造'!L$52</f>
        <v>6178</v>
      </c>
      <c r="N56" s="175"/>
      <c r="O56" s="175"/>
      <c r="P56" s="175">
        <f>'将来負担比率（分子）の構造'!M$52</f>
        <v>5777</v>
      </c>
    </row>
    <row r="57" spans="1:16" x14ac:dyDescent="0.15">
      <c r="A57" s="175" t="s">
        <v>43</v>
      </c>
      <c r="B57" s="175"/>
      <c r="C57" s="175"/>
      <c r="D57" s="175">
        <f>'将来負担比率（分子）の構造'!I$51</f>
        <v>65</v>
      </c>
      <c r="E57" s="175"/>
      <c r="F57" s="175"/>
      <c r="G57" s="175">
        <f>'将来負担比率（分子）の構造'!J$51</f>
        <v>52</v>
      </c>
      <c r="H57" s="175"/>
      <c r="I57" s="175"/>
      <c r="J57" s="175">
        <f>'将来負担比率（分子）の構造'!K$51</f>
        <v>345</v>
      </c>
      <c r="K57" s="175"/>
      <c r="L57" s="175"/>
      <c r="M57" s="175">
        <f>'将来負担比率（分子）の構造'!L$51</f>
        <v>285</v>
      </c>
      <c r="N57" s="175"/>
      <c r="O57" s="175"/>
      <c r="P57" s="175">
        <f>'将来負担比率（分子）の構造'!M$51</f>
        <v>224</v>
      </c>
    </row>
    <row r="58" spans="1:16" x14ac:dyDescent="0.15">
      <c r="A58" s="175" t="s">
        <v>42</v>
      </c>
      <c r="B58" s="175"/>
      <c r="C58" s="175"/>
      <c r="D58" s="175">
        <f>'将来負担比率（分子）の構造'!I$50</f>
        <v>3980</v>
      </c>
      <c r="E58" s="175"/>
      <c r="F58" s="175"/>
      <c r="G58" s="175">
        <f>'将来負担比率（分子）の構造'!J$50</f>
        <v>3441</v>
      </c>
      <c r="H58" s="175"/>
      <c r="I58" s="175"/>
      <c r="J58" s="175">
        <f>'将来負担比率（分子）の構造'!K$50</f>
        <v>3252</v>
      </c>
      <c r="K58" s="175"/>
      <c r="L58" s="175"/>
      <c r="M58" s="175">
        <f>'将来負担比率（分子）の構造'!L$50</f>
        <v>3680</v>
      </c>
      <c r="N58" s="175"/>
      <c r="O58" s="175"/>
      <c r="P58" s="175">
        <f>'将来負担比率（分子）の構造'!M$50</f>
        <v>3728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992</v>
      </c>
      <c r="C62" s="175"/>
      <c r="D62" s="175"/>
      <c r="E62" s="175">
        <f>'将来負担比率（分子）の構造'!J$45</f>
        <v>980</v>
      </c>
      <c r="F62" s="175"/>
      <c r="G62" s="175"/>
      <c r="H62" s="175">
        <f>'将来負担比率（分子）の構造'!K$45</f>
        <v>1008</v>
      </c>
      <c r="I62" s="175"/>
      <c r="J62" s="175"/>
      <c r="K62" s="175">
        <f>'将来負担比率（分子）の構造'!L$45</f>
        <v>942</v>
      </c>
      <c r="L62" s="175"/>
      <c r="M62" s="175"/>
      <c r="N62" s="175">
        <f>'将来負担比率（分子）の構造'!M$45</f>
        <v>915</v>
      </c>
      <c r="O62" s="175"/>
      <c r="P62" s="175"/>
    </row>
    <row r="63" spans="1:16" x14ac:dyDescent="0.15">
      <c r="A63" s="175" t="s">
        <v>35</v>
      </c>
      <c r="B63" s="175">
        <f>'将来負担比率（分子）の構造'!I$44</f>
        <v>1</v>
      </c>
      <c r="C63" s="175"/>
      <c r="D63" s="175"/>
      <c r="E63" s="175">
        <f>'将来負担比率（分子）の構造'!J$44</f>
        <v>10</v>
      </c>
      <c r="F63" s="175"/>
      <c r="G63" s="175"/>
      <c r="H63" s="175">
        <f>'将来負担比率（分子）の構造'!K$44</f>
        <v>8</v>
      </c>
      <c r="I63" s="175"/>
      <c r="J63" s="175"/>
      <c r="K63" s="175">
        <f>'将来負担比率（分子）の構造'!L$44</f>
        <v>11</v>
      </c>
      <c r="L63" s="175"/>
      <c r="M63" s="175"/>
      <c r="N63" s="175">
        <f>'将来負担比率（分子）の構造'!M$44</f>
        <v>8</v>
      </c>
      <c r="O63" s="175"/>
      <c r="P63" s="175"/>
    </row>
    <row r="64" spans="1:16" x14ac:dyDescent="0.15">
      <c r="A64" s="175" t="s">
        <v>34</v>
      </c>
      <c r="B64" s="175">
        <f>'将来負担比率（分子）の構造'!I$43</f>
        <v>1577</v>
      </c>
      <c r="C64" s="175"/>
      <c r="D64" s="175"/>
      <c r="E64" s="175">
        <f>'将来負担比率（分子）の構造'!J$43</f>
        <v>1446</v>
      </c>
      <c r="F64" s="175"/>
      <c r="G64" s="175"/>
      <c r="H64" s="175">
        <f>'将来負担比率（分子）の構造'!K$43</f>
        <v>1362</v>
      </c>
      <c r="I64" s="175"/>
      <c r="J64" s="175"/>
      <c r="K64" s="175">
        <f>'将来負担比率（分子）の構造'!L$43</f>
        <v>1254</v>
      </c>
      <c r="L64" s="175"/>
      <c r="M64" s="175"/>
      <c r="N64" s="175">
        <f>'将来負担比率（分子）の構造'!M$43</f>
        <v>1219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7356</v>
      </c>
      <c r="C66" s="175"/>
      <c r="D66" s="175"/>
      <c r="E66" s="175">
        <f>'将来負担比率（分子）の構造'!J$41</f>
        <v>7969</v>
      </c>
      <c r="F66" s="175"/>
      <c r="G66" s="175"/>
      <c r="H66" s="175">
        <f>'将来負担比率（分子）の構造'!K$41</f>
        <v>7583</v>
      </c>
      <c r="I66" s="175"/>
      <c r="J66" s="175"/>
      <c r="K66" s="175">
        <f>'将来負担比率（分子）の構造'!L$41</f>
        <v>7040</v>
      </c>
      <c r="L66" s="175"/>
      <c r="M66" s="175"/>
      <c r="N66" s="175">
        <f>'将来負担比率（分子）の構造'!M$41</f>
        <v>6436</v>
      </c>
      <c r="O66" s="175"/>
      <c r="P66" s="175"/>
    </row>
    <row r="67" spans="1:16" x14ac:dyDescent="0.15">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81</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655</v>
      </c>
      <c r="C72" s="179">
        <f>基金残高に係る経年分析!G55</f>
        <v>655</v>
      </c>
      <c r="D72" s="179">
        <f>基金残高に係る経年分析!H55</f>
        <v>565</v>
      </c>
    </row>
    <row r="73" spans="1:16" x14ac:dyDescent="0.15">
      <c r="A73" s="178" t="s">
        <v>81</v>
      </c>
      <c r="B73" s="179">
        <f>基金残高に係る経年分析!F56</f>
        <v>764</v>
      </c>
      <c r="C73" s="179">
        <f>基金残高に係る経年分析!G56</f>
        <v>1034</v>
      </c>
      <c r="D73" s="179">
        <f>基金残高に係る経年分析!H56</f>
        <v>1134</v>
      </c>
    </row>
    <row r="74" spans="1:16" x14ac:dyDescent="0.15">
      <c r="A74" s="178" t="s">
        <v>82</v>
      </c>
      <c r="B74" s="179">
        <f>基金残高に係る経年分析!F57</f>
        <v>1808</v>
      </c>
      <c r="C74" s="179">
        <f>基金残高に係る経年分析!G57</f>
        <v>1969</v>
      </c>
      <c r="D74" s="179">
        <f>基金残高に係る経年分析!H57</f>
        <v>1994</v>
      </c>
    </row>
  </sheetData>
  <sheetProtection algorithmName="SHA-512" hashValue="JBdPtSE0N0CeuQ6phVvX9m9q5kI7e8qbZy6LzwJ7F1urRznTW60NAjAc84rsk7gnDfLf791sDhMJeTyCLaJ1kQ==" saltValue="WZUrJBtsKbWBC7/hlAmE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926651</v>
      </c>
      <c r="S5" s="674"/>
      <c r="T5" s="674"/>
      <c r="U5" s="674"/>
      <c r="V5" s="674"/>
      <c r="W5" s="674"/>
      <c r="X5" s="674"/>
      <c r="Y5" s="702"/>
      <c r="Z5" s="716">
        <v>11.3</v>
      </c>
      <c r="AA5" s="716"/>
      <c r="AB5" s="716"/>
      <c r="AC5" s="716"/>
      <c r="AD5" s="717">
        <v>926651</v>
      </c>
      <c r="AE5" s="717"/>
      <c r="AF5" s="717"/>
      <c r="AG5" s="717"/>
      <c r="AH5" s="717"/>
      <c r="AI5" s="717"/>
      <c r="AJ5" s="717"/>
      <c r="AK5" s="717"/>
      <c r="AL5" s="703">
        <v>21.9</v>
      </c>
      <c r="AM5" s="686"/>
      <c r="AN5" s="686"/>
      <c r="AO5" s="704"/>
      <c r="AP5" s="676" t="s">
        <v>233</v>
      </c>
      <c r="AQ5" s="677"/>
      <c r="AR5" s="677"/>
      <c r="AS5" s="677"/>
      <c r="AT5" s="677"/>
      <c r="AU5" s="677"/>
      <c r="AV5" s="677"/>
      <c r="AW5" s="677"/>
      <c r="AX5" s="677"/>
      <c r="AY5" s="677"/>
      <c r="AZ5" s="677"/>
      <c r="BA5" s="677"/>
      <c r="BB5" s="677"/>
      <c r="BC5" s="677"/>
      <c r="BD5" s="677"/>
      <c r="BE5" s="677"/>
      <c r="BF5" s="678"/>
      <c r="BG5" s="621">
        <v>922897</v>
      </c>
      <c r="BH5" s="622"/>
      <c r="BI5" s="622"/>
      <c r="BJ5" s="622"/>
      <c r="BK5" s="622"/>
      <c r="BL5" s="622"/>
      <c r="BM5" s="622"/>
      <c r="BN5" s="623"/>
      <c r="BO5" s="663">
        <v>99.6</v>
      </c>
      <c r="BP5" s="663"/>
      <c r="BQ5" s="663"/>
      <c r="BR5" s="663"/>
      <c r="BS5" s="664">
        <v>8048</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157828</v>
      </c>
      <c r="S6" s="622"/>
      <c r="T6" s="622"/>
      <c r="U6" s="622"/>
      <c r="V6" s="622"/>
      <c r="W6" s="622"/>
      <c r="X6" s="622"/>
      <c r="Y6" s="623"/>
      <c r="Z6" s="663">
        <v>1.9</v>
      </c>
      <c r="AA6" s="663"/>
      <c r="AB6" s="663"/>
      <c r="AC6" s="663"/>
      <c r="AD6" s="664">
        <v>157828</v>
      </c>
      <c r="AE6" s="664"/>
      <c r="AF6" s="664"/>
      <c r="AG6" s="664"/>
      <c r="AH6" s="664"/>
      <c r="AI6" s="664"/>
      <c r="AJ6" s="664"/>
      <c r="AK6" s="664"/>
      <c r="AL6" s="624">
        <v>3.7</v>
      </c>
      <c r="AM6" s="625"/>
      <c r="AN6" s="625"/>
      <c r="AO6" s="665"/>
      <c r="AP6" s="618" t="s">
        <v>238</v>
      </c>
      <c r="AQ6" s="619"/>
      <c r="AR6" s="619"/>
      <c r="AS6" s="619"/>
      <c r="AT6" s="619"/>
      <c r="AU6" s="619"/>
      <c r="AV6" s="619"/>
      <c r="AW6" s="619"/>
      <c r="AX6" s="619"/>
      <c r="AY6" s="619"/>
      <c r="AZ6" s="619"/>
      <c r="BA6" s="619"/>
      <c r="BB6" s="619"/>
      <c r="BC6" s="619"/>
      <c r="BD6" s="619"/>
      <c r="BE6" s="619"/>
      <c r="BF6" s="620"/>
      <c r="BG6" s="621">
        <v>922897</v>
      </c>
      <c r="BH6" s="622"/>
      <c r="BI6" s="622"/>
      <c r="BJ6" s="622"/>
      <c r="BK6" s="622"/>
      <c r="BL6" s="622"/>
      <c r="BM6" s="622"/>
      <c r="BN6" s="623"/>
      <c r="BO6" s="663">
        <v>99.6</v>
      </c>
      <c r="BP6" s="663"/>
      <c r="BQ6" s="663"/>
      <c r="BR6" s="663"/>
      <c r="BS6" s="664">
        <v>8048</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85090</v>
      </c>
      <c r="CS6" s="622"/>
      <c r="CT6" s="622"/>
      <c r="CU6" s="622"/>
      <c r="CV6" s="622"/>
      <c r="CW6" s="622"/>
      <c r="CX6" s="622"/>
      <c r="CY6" s="623"/>
      <c r="CZ6" s="703">
        <v>1.1000000000000001</v>
      </c>
      <c r="DA6" s="686"/>
      <c r="DB6" s="686"/>
      <c r="DC6" s="705"/>
      <c r="DD6" s="627">
        <v>872</v>
      </c>
      <c r="DE6" s="622"/>
      <c r="DF6" s="622"/>
      <c r="DG6" s="622"/>
      <c r="DH6" s="622"/>
      <c r="DI6" s="622"/>
      <c r="DJ6" s="622"/>
      <c r="DK6" s="622"/>
      <c r="DL6" s="622"/>
      <c r="DM6" s="622"/>
      <c r="DN6" s="622"/>
      <c r="DO6" s="622"/>
      <c r="DP6" s="623"/>
      <c r="DQ6" s="627">
        <v>85090</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376</v>
      </c>
      <c r="S7" s="622"/>
      <c r="T7" s="622"/>
      <c r="U7" s="622"/>
      <c r="V7" s="622"/>
      <c r="W7" s="622"/>
      <c r="X7" s="622"/>
      <c r="Y7" s="623"/>
      <c r="Z7" s="663">
        <v>0</v>
      </c>
      <c r="AA7" s="663"/>
      <c r="AB7" s="663"/>
      <c r="AC7" s="663"/>
      <c r="AD7" s="664">
        <v>376</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427101</v>
      </c>
      <c r="BH7" s="622"/>
      <c r="BI7" s="622"/>
      <c r="BJ7" s="622"/>
      <c r="BK7" s="622"/>
      <c r="BL7" s="622"/>
      <c r="BM7" s="622"/>
      <c r="BN7" s="623"/>
      <c r="BO7" s="663">
        <v>46.1</v>
      </c>
      <c r="BP7" s="663"/>
      <c r="BQ7" s="663"/>
      <c r="BR7" s="663"/>
      <c r="BS7" s="664">
        <v>8048</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1336088</v>
      </c>
      <c r="CS7" s="622"/>
      <c r="CT7" s="622"/>
      <c r="CU7" s="622"/>
      <c r="CV7" s="622"/>
      <c r="CW7" s="622"/>
      <c r="CX7" s="622"/>
      <c r="CY7" s="623"/>
      <c r="CZ7" s="663">
        <v>17.600000000000001</v>
      </c>
      <c r="DA7" s="663"/>
      <c r="DB7" s="663"/>
      <c r="DC7" s="663"/>
      <c r="DD7" s="627">
        <v>57740</v>
      </c>
      <c r="DE7" s="622"/>
      <c r="DF7" s="622"/>
      <c r="DG7" s="622"/>
      <c r="DH7" s="622"/>
      <c r="DI7" s="622"/>
      <c r="DJ7" s="622"/>
      <c r="DK7" s="622"/>
      <c r="DL7" s="622"/>
      <c r="DM7" s="622"/>
      <c r="DN7" s="622"/>
      <c r="DO7" s="622"/>
      <c r="DP7" s="623"/>
      <c r="DQ7" s="627">
        <v>1185596</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2724</v>
      </c>
      <c r="S8" s="622"/>
      <c r="T8" s="622"/>
      <c r="U8" s="622"/>
      <c r="V8" s="622"/>
      <c r="W8" s="622"/>
      <c r="X8" s="622"/>
      <c r="Y8" s="623"/>
      <c r="Z8" s="663">
        <v>0</v>
      </c>
      <c r="AA8" s="663"/>
      <c r="AB8" s="663"/>
      <c r="AC8" s="663"/>
      <c r="AD8" s="664">
        <v>2724</v>
      </c>
      <c r="AE8" s="664"/>
      <c r="AF8" s="664"/>
      <c r="AG8" s="664"/>
      <c r="AH8" s="664"/>
      <c r="AI8" s="664"/>
      <c r="AJ8" s="664"/>
      <c r="AK8" s="664"/>
      <c r="AL8" s="624">
        <v>0.1</v>
      </c>
      <c r="AM8" s="625"/>
      <c r="AN8" s="625"/>
      <c r="AO8" s="665"/>
      <c r="AP8" s="618" t="s">
        <v>244</v>
      </c>
      <c r="AQ8" s="619"/>
      <c r="AR8" s="619"/>
      <c r="AS8" s="619"/>
      <c r="AT8" s="619"/>
      <c r="AU8" s="619"/>
      <c r="AV8" s="619"/>
      <c r="AW8" s="619"/>
      <c r="AX8" s="619"/>
      <c r="AY8" s="619"/>
      <c r="AZ8" s="619"/>
      <c r="BA8" s="619"/>
      <c r="BB8" s="619"/>
      <c r="BC8" s="619"/>
      <c r="BD8" s="619"/>
      <c r="BE8" s="619"/>
      <c r="BF8" s="620"/>
      <c r="BG8" s="621">
        <v>10031</v>
      </c>
      <c r="BH8" s="622"/>
      <c r="BI8" s="622"/>
      <c r="BJ8" s="622"/>
      <c r="BK8" s="622"/>
      <c r="BL8" s="622"/>
      <c r="BM8" s="622"/>
      <c r="BN8" s="623"/>
      <c r="BO8" s="663">
        <v>1.1000000000000001</v>
      </c>
      <c r="BP8" s="663"/>
      <c r="BQ8" s="663"/>
      <c r="BR8" s="663"/>
      <c r="BS8" s="664" t="s">
        <v>139</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977719</v>
      </c>
      <c r="CS8" s="622"/>
      <c r="CT8" s="622"/>
      <c r="CU8" s="622"/>
      <c r="CV8" s="622"/>
      <c r="CW8" s="622"/>
      <c r="CX8" s="622"/>
      <c r="CY8" s="623"/>
      <c r="CZ8" s="663">
        <v>12.9</v>
      </c>
      <c r="DA8" s="663"/>
      <c r="DB8" s="663"/>
      <c r="DC8" s="663"/>
      <c r="DD8" s="627">
        <v>7499</v>
      </c>
      <c r="DE8" s="622"/>
      <c r="DF8" s="622"/>
      <c r="DG8" s="622"/>
      <c r="DH8" s="622"/>
      <c r="DI8" s="622"/>
      <c r="DJ8" s="622"/>
      <c r="DK8" s="622"/>
      <c r="DL8" s="622"/>
      <c r="DM8" s="622"/>
      <c r="DN8" s="622"/>
      <c r="DO8" s="622"/>
      <c r="DP8" s="623"/>
      <c r="DQ8" s="627">
        <v>631865</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2182</v>
      </c>
      <c r="S9" s="622"/>
      <c r="T9" s="622"/>
      <c r="U9" s="622"/>
      <c r="V9" s="622"/>
      <c r="W9" s="622"/>
      <c r="X9" s="622"/>
      <c r="Y9" s="623"/>
      <c r="Z9" s="663">
        <v>0</v>
      </c>
      <c r="AA9" s="663"/>
      <c r="AB9" s="663"/>
      <c r="AC9" s="663"/>
      <c r="AD9" s="664">
        <v>2182</v>
      </c>
      <c r="AE9" s="664"/>
      <c r="AF9" s="664"/>
      <c r="AG9" s="664"/>
      <c r="AH9" s="664"/>
      <c r="AI9" s="664"/>
      <c r="AJ9" s="664"/>
      <c r="AK9" s="664"/>
      <c r="AL9" s="624">
        <v>0.1</v>
      </c>
      <c r="AM9" s="625"/>
      <c r="AN9" s="625"/>
      <c r="AO9" s="665"/>
      <c r="AP9" s="618" t="s">
        <v>247</v>
      </c>
      <c r="AQ9" s="619"/>
      <c r="AR9" s="619"/>
      <c r="AS9" s="619"/>
      <c r="AT9" s="619"/>
      <c r="AU9" s="619"/>
      <c r="AV9" s="619"/>
      <c r="AW9" s="619"/>
      <c r="AX9" s="619"/>
      <c r="AY9" s="619"/>
      <c r="AZ9" s="619"/>
      <c r="BA9" s="619"/>
      <c r="BB9" s="619"/>
      <c r="BC9" s="619"/>
      <c r="BD9" s="619"/>
      <c r="BE9" s="619"/>
      <c r="BF9" s="620"/>
      <c r="BG9" s="621">
        <v>382744</v>
      </c>
      <c r="BH9" s="622"/>
      <c r="BI9" s="622"/>
      <c r="BJ9" s="622"/>
      <c r="BK9" s="622"/>
      <c r="BL9" s="622"/>
      <c r="BM9" s="622"/>
      <c r="BN9" s="623"/>
      <c r="BO9" s="663">
        <v>41.3</v>
      </c>
      <c r="BP9" s="663"/>
      <c r="BQ9" s="663"/>
      <c r="BR9" s="663"/>
      <c r="BS9" s="664" t="s">
        <v>139</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520377</v>
      </c>
      <c r="CS9" s="622"/>
      <c r="CT9" s="622"/>
      <c r="CU9" s="622"/>
      <c r="CV9" s="622"/>
      <c r="CW9" s="622"/>
      <c r="CX9" s="622"/>
      <c r="CY9" s="623"/>
      <c r="CZ9" s="663">
        <v>6.8</v>
      </c>
      <c r="DA9" s="663"/>
      <c r="DB9" s="663"/>
      <c r="DC9" s="663"/>
      <c r="DD9" s="627">
        <v>3784</v>
      </c>
      <c r="DE9" s="622"/>
      <c r="DF9" s="622"/>
      <c r="DG9" s="622"/>
      <c r="DH9" s="622"/>
      <c r="DI9" s="622"/>
      <c r="DJ9" s="622"/>
      <c r="DK9" s="622"/>
      <c r="DL9" s="622"/>
      <c r="DM9" s="622"/>
      <c r="DN9" s="622"/>
      <c r="DO9" s="622"/>
      <c r="DP9" s="623"/>
      <c r="DQ9" s="627">
        <v>415732</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63" t="s">
        <v>139</v>
      </c>
      <c r="AA10" s="663"/>
      <c r="AB10" s="663"/>
      <c r="AC10" s="663"/>
      <c r="AD10" s="664" t="s">
        <v>139</v>
      </c>
      <c r="AE10" s="664"/>
      <c r="AF10" s="664"/>
      <c r="AG10" s="664"/>
      <c r="AH10" s="664"/>
      <c r="AI10" s="664"/>
      <c r="AJ10" s="664"/>
      <c r="AK10" s="664"/>
      <c r="AL10" s="624" t="s">
        <v>250</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14763</v>
      </c>
      <c r="BH10" s="622"/>
      <c r="BI10" s="622"/>
      <c r="BJ10" s="622"/>
      <c r="BK10" s="622"/>
      <c r="BL10" s="622"/>
      <c r="BM10" s="622"/>
      <c r="BN10" s="623"/>
      <c r="BO10" s="663">
        <v>1.6</v>
      </c>
      <c r="BP10" s="663"/>
      <c r="BQ10" s="663"/>
      <c r="BR10" s="663"/>
      <c r="BS10" s="664">
        <v>2461</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6517</v>
      </c>
      <c r="CS10" s="622"/>
      <c r="CT10" s="622"/>
      <c r="CU10" s="622"/>
      <c r="CV10" s="622"/>
      <c r="CW10" s="622"/>
      <c r="CX10" s="622"/>
      <c r="CY10" s="623"/>
      <c r="CZ10" s="663">
        <v>0.1</v>
      </c>
      <c r="DA10" s="663"/>
      <c r="DB10" s="663"/>
      <c r="DC10" s="663"/>
      <c r="DD10" s="627" t="s">
        <v>139</v>
      </c>
      <c r="DE10" s="622"/>
      <c r="DF10" s="622"/>
      <c r="DG10" s="622"/>
      <c r="DH10" s="622"/>
      <c r="DI10" s="622"/>
      <c r="DJ10" s="622"/>
      <c r="DK10" s="622"/>
      <c r="DL10" s="622"/>
      <c r="DM10" s="622"/>
      <c r="DN10" s="622"/>
      <c r="DO10" s="622"/>
      <c r="DP10" s="623"/>
      <c r="DQ10" s="627">
        <v>2517</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139739</v>
      </c>
      <c r="S11" s="622"/>
      <c r="T11" s="622"/>
      <c r="U11" s="622"/>
      <c r="V11" s="622"/>
      <c r="W11" s="622"/>
      <c r="X11" s="622"/>
      <c r="Y11" s="623"/>
      <c r="Z11" s="624">
        <v>1.7</v>
      </c>
      <c r="AA11" s="625"/>
      <c r="AB11" s="625"/>
      <c r="AC11" s="626"/>
      <c r="AD11" s="627">
        <v>139739</v>
      </c>
      <c r="AE11" s="622"/>
      <c r="AF11" s="622"/>
      <c r="AG11" s="622"/>
      <c r="AH11" s="622"/>
      <c r="AI11" s="622"/>
      <c r="AJ11" s="622"/>
      <c r="AK11" s="623"/>
      <c r="AL11" s="624">
        <v>3.3</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19563</v>
      </c>
      <c r="BH11" s="622"/>
      <c r="BI11" s="622"/>
      <c r="BJ11" s="622"/>
      <c r="BK11" s="622"/>
      <c r="BL11" s="622"/>
      <c r="BM11" s="622"/>
      <c r="BN11" s="623"/>
      <c r="BO11" s="663">
        <v>2.1</v>
      </c>
      <c r="BP11" s="663"/>
      <c r="BQ11" s="663"/>
      <c r="BR11" s="663"/>
      <c r="BS11" s="664">
        <v>5587</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1689244</v>
      </c>
      <c r="CS11" s="622"/>
      <c r="CT11" s="622"/>
      <c r="CU11" s="622"/>
      <c r="CV11" s="622"/>
      <c r="CW11" s="622"/>
      <c r="CX11" s="622"/>
      <c r="CY11" s="623"/>
      <c r="CZ11" s="663">
        <v>22.2</v>
      </c>
      <c r="DA11" s="663"/>
      <c r="DB11" s="663"/>
      <c r="DC11" s="663"/>
      <c r="DD11" s="627">
        <v>235104</v>
      </c>
      <c r="DE11" s="622"/>
      <c r="DF11" s="622"/>
      <c r="DG11" s="622"/>
      <c r="DH11" s="622"/>
      <c r="DI11" s="622"/>
      <c r="DJ11" s="622"/>
      <c r="DK11" s="622"/>
      <c r="DL11" s="622"/>
      <c r="DM11" s="622"/>
      <c r="DN11" s="622"/>
      <c r="DO11" s="622"/>
      <c r="DP11" s="623"/>
      <c r="DQ11" s="627">
        <v>560956</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178</v>
      </c>
      <c r="S12" s="622"/>
      <c r="T12" s="622"/>
      <c r="U12" s="622"/>
      <c r="V12" s="622"/>
      <c r="W12" s="622"/>
      <c r="X12" s="622"/>
      <c r="Y12" s="623"/>
      <c r="Z12" s="663" t="s">
        <v>139</v>
      </c>
      <c r="AA12" s="663"/>
      <c r="AB12" s="663"/>
      <c r="AC12" s="663"/>
      <c r="AD12" s="664" t="s">
        <v>139</v>
      </c>
      <c r="AE12" s="664"/>
      <c r="AF12" s="664"/>
      <c r="AG12" s="664"/>
      <c r="AH12" s="664"/>
      <c r="AI12" s="664"/>
      <c r="AJ12" s="664"/>
      <c r="AK12" s="664"/>
      <c r="AL12" s="624" t="s">
        <v>139</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431563</v>
      </c>
      <c r="BH12" s="622"/>
      <c r="BI12" s="622"/>
      <c r="BJ12" s="622"/>
      <c r="BK12" s="622"/>
      <c r="BL12" s="622"/>
      <c r="BM12" s="622"/>
      <c r="BN12" s="623"/>
      <c r="BO12" s="663">
        <v>46.6</v>
      </c>
      <c r="BP12" s="663"/>
      <c r="BQ12" s="663"/>
      <c r="BR12" s="663"/>
      <c r="BS12" s="664" t="s">
        <v>139</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474014</v>
      </c>
      <c r="CS12" s="622"/>
      <c r="CT12" s="622"/>
      <c r="CU12" s="622"/>
      <c r="CV12" s="622"/>
      <c r="CW12" s="622"/>
      <c r="CX12" s="622"/>
      <c r="CY12" s="623"/>
      <c r="CZ12" s="663">
        <v>6.2</v>
      </c>
      <c r="DA12" s="663"/>
      <c r="DB12" s="663"/>
      <c r="DC12" s="663"/>
      <c r="DD12" s="627">
        <v>3049</v>
      </c>
      <c r="DE12" s="622"/>
      <c r="DF12" s="622"/>
      <c r="DG12" s="622"/>
      <c r="DH12" s="622"/>
      <c r="DI12" s="622"/>
      <c r="DJ12" s="622"/>
      <c r="DK12" s="622"/>
      <c r="DL12" s="622"/>
      <c r="DM12" s="622"/>
      <c r="DN12" s="622"/>
      <c r="DO12" s="622"/>
      <c r="DP12" s="623"/>
      <c r="DQ12" s="627">
        <v>191530</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63" t="s">
        <v>178</v>
      </c>
      <c r="AA13" s="663"/>
      <c r="AB13" s="663"/>
      <c r="AC13" s="663"/>
      <c r="AD13" s="664" t="s">
        <v>178</v>
      </c>
      <c r="AE13" s="664"/>
      <c r="AF13" s="664"/>
      <c r="AG13" s="664"/>
      <c r="AH13" s="664"/>
      <c r="AI13" s="664"/>
      <c r="AJ13" s="664"/>
      <c r="AK13" s="664"/>
      <c r="AL13" s="624" t="s">
        <v>139</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423606</v>
      </c>
      <c r="BH13" s="622"/>
      <c r="BI13" s="622"/>
      <c r="BJ13" s="622"/>
      <c r="BK13" s="622"/>
      <c r="BL13" s="622"/>
      <c r="BM13" s="622"/>
      <c r="BN13" s="623"/>
      <c r="BO13" s="663">
        <v>45.7</v>
      </c>
      <c r="BP13" s="663"/>
      <c r="BQ13" s="663"/>
      <c r="BR13" s="663"/>
      <c r="BS13" s="664" t="s">
        <v>178</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549335</v>
      </c>
      <c r="CS13" s="622"/>
      <c r="CT13" s="622"/>
      <c r="CU13" s="622"/>
      <c r="CV13" s="622"/>
      <c r="CW13" s="622"/>
      <c r="CX13" s="622"/>
      <c r="CY13" s="623"/>
      <c r="CZ13" s="663">
        <v>7.2</v>
      </c>
      <c r="DA13" s="663"/>
      <c r="DB13" s="663"/>
      <c r="DC13" s="663"/>
      <c r="DD13" s="627">
        <v>240687</v>
      </c>
      <c r="DE13" s="622"/>
      <c r="DF13" s="622"/>
      <c r="DG13" s="622"/>
      <c r="DH13" s="622"/>
      <c r="DI13" s="622"/>
      <c r="DJ13" s="622"/>
      <c r="DK13" s="622"/>
      <c r="DL13" s="622"/>
      <c r="DM13" s="622"/>
      <c r="DN13" s="622"/>
      <c r="DO13" s="622"/>
      <c r="DP13" s="623"/>
      <c r="DQ13" s="627">
        <v>347485</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250</v>
      </c>
      <c r="S14" s="622"/>
      <c r="T14" s="622"/>
      <c r="U14" s="622"/>
      <c r="V14" s="622"/>
      <c r="W14" s="622"/>
      <c r="X14" s="622"/>
      <c r="Y14" s="623"/>
      <c r="Z14" s="663" t="s">
        <v>139</v>
      </c>
      <c r="AA14" s="663"/>
      <c r="AB14" s="663"/>
      <c r="AC14" s="663"/>
      <c r="AD14" s="664" t="s">
        <v>139</v>
      </c>
      <c r="AE14" s="664"/>
      <c r="AF14" s="664"/>
      <c r="AG14" s="664"/>
      <c r="AH14" s="664"/>
      <c r="AI14" s="664"/>
      <c r="AJ14" s="664"/>
      <c r="AK14" s="664"/>
      <c r="AL14" s="624" t="s">
        <v>178</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21684</v>
      </c>
      <c r="BH14" s="622"/>
      <c r="BI14" s="622"/>
      <c r="BJ14" s="622"/>
      <c r="BK14" s="622"/>
      <c r="BL14" s="622"/>
      <c r="BM14" s="622"/>
      <c r="BN14" s="623"/>
      <c r="BO14" s="663">
        <v>2.2999999999999998</v>
      </c>
      <c r="BP14" s="663"/>
      <c r="BQ14" s="663"/>
      <c r="BR14" s="663"/>
      <c r="BS14" s="664" t="s">
        <v>250</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212790</v>
      </c>
      <c r="CS14" s="622"/>
      <c r="CT14" s="622"/>
      <c r="CU14" s="622"/>
      <c r="CV14" s="622"/>
      <c r="CW14" s="622"/>
      <c r="CX14" s="622"/>
      <c r="CY14" s="623"/>
      <c r="CZ14" s="663">
        <v>2.8</v>
      </c>
      <c r="DA14" s="663"/>
      <c r="DB14" s="663"/>
      <c r="DC14" s="663"/>
      <c r="DD14" s="627">
        <v>2635</v>
      </c>
      <c r="DE14" s="622"/>
      <c r="DF14" s="622"/>
      <c r="DG14" s="622"/>
      <c r="DH14" s="622"/>
      <c r="DI14" s="622"/>
      <c r="DJ14" s="622"/>
      <c r="DK14" s="622"/>
      <c r="DL14" s="622"/>
      <c r="DM14" s="622"/>
      <c r="DN14" s="622"/>
      <c r="DO14" s="622"/>
      <c r="DP14" s="623"/>
      <c r="DQ14" s="627">
        <v>196440</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63" t="s">
        <v>250</v>
      </c>
      <c r="AA15" s="663"/>
      <c r="AB15" s="663"/>
      <c r="AC15" s="663"/>
      <c r="AD15" s="664" t="s">
        <v>139</v>
      </c>
      <c r="AE15" s="664"/>
      <c r="AF15" s="664"/>
      <c r="AG15" s="664"/>
      <c r="AH15" s="664"/>
      <c r="AI15" s="664"/>
      <c r="AJ15" s="664"/>
      <c r="AK15" s="664"/>
      <c r="AL15" s="624" t="s">
        <v>139</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42549</v>
      </c>
      <c r="BH15" s="622"/>
      <c r="BI15" s="622"/>
      <c r="BJ15" s="622"/>
      <c r="BK15" s="622"/>
      <c r="BL15" s="622"/>
      <c r="BM15" s="622"/>
      <c r="BN15" s="623"/>
      <c r="BO15" s="663">
        <v>4.5999999999999996</v>
      </c>
      <c r="BP15" s="663"/>
      <c r="BQ15" s="663"/>
      <c r="BR15" s="663"/>
      <c r="BS15" s="664" t="s">
        <v>139</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839155</v>
      </c>
      <c r="CS15" s="622"/>
      <c r="CT15" s="622"/>
      <c r="CU15" s="622"/>
      <c r="CV15" s="622"/>
      <c r="CW15" s="622"/>
      <c r="CX15" s="622"/>
      <c r="CY15" s="623"/>
      <c r="CZ15" s="663">
        <v>11</v>
      </c>
      <c r="DA15" s="663"/>
      <c r="DB15" s="663"/>
      <c r="DC15" s="663"/>
      <c r="DD15" s="627">
        <v>178312</v>
      </c>
      <c r="DE15" s="622"/>
      <c r="DF15" s="622"/>
      <c r="DG15" s="622"/>
      <c r="DH15" s="622"/>
      <c r="DI15" s="622"/>
      <c r="DJ15" s="622"/>
      <c r="DK15" s="622"/>
      <c r="DL15" s="622"/>
      <c r="DM15" s="622"/>
      <c r="DN15" s="622"/>
      <c r="DO15" s="622"/>
      <c r="DP15" s="623"/>
      <c r="DQ15" s="627">
        <v>567362</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13866</v>
      </c>
      <c r="S16" s="622"/>
      <c r="T16" s="622"/>
      <c r="U16" s="622"/>
      <c r="V16" s="622"/>
      <c r="W16" s="622"/>
      <c r="X16" s="622"/>
      <c r="Y16" s="623"/>
      <c r="Z16" s="663">
        <v>0.2</v>
      </c>
      <c r="AA16" s="663"/>
      <c r="AB16" s="663"/>
      <c r="AC16" s="663"/>
      <c r="AD16" s="664">
        <v>13866</v>
      </c>
      <c r="AE16" s="664"/>
      <c r="AF16" s="664"/>
      <c r="AG16" s="664"/>
      <c r="AH16" s="664"/>
      <c r="AI16" s="664"/>
      <c r="AJ16" s="664"/>
      <c r="AK16" s="664"/>
      <c r="AL16" s="624">
        <v>0.3</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63" t="s">
        <v>139</v>
      </c>
      <c r="BP16" s="663"/>
      <c r="BQ16" s="663"/>
      <c r="BR16" s="663"/>
      <c r="BS16" s="664" t="s">
        <v>178</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t="s">
        <v>178</v>
      </c>
      <c r="CS16" s="622"/>
      <c r="CT16" s="622"/>
      <c r="CU16" s="622"/>
      <c r="CV16" s="622"/>
      <c r="CW16" s="622"/>
      <c r="CX16" s="622"/>
      <c r="CY16" s="623"/>
      <c r="CZ16" s="663" t="s">
        <v>139</v>
      </c>
      <c r="DA16" s="663"/>
      <c r="DB16" s="663"/>
      <c r="DC16" s="663"/>
      <c r="DD16" s="627" t="s">
        <v>178</v>
      </c>
      <c r="DE16" s="622"/>
      <c r="DF16" s="622"/>
      <c r="DG16" s="622"/>
      <c r="DH16" s="622"/>
      <c r="DI16" s="622"/>
      <c r="DJ16" s="622"/>
      <c r="DK16" s="622"/>
      <c r="DL16" s="622"/>
      <c r="DM16" s="622"/>
      <c r="DN16" s="622"/>
      <c r="DO16" s="622"/>
      <c r="DP16" s="623"/>
      <c r="DQ16" s="627" t="s">
        <v>139</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8759</v>
      </c>
      <c r="S17" s="622"/>
      <c r="T17" s="622"/>
      <c r="U17" s="622"/>
      <c r="V17" s="622"/>
      <c r="W17" s="622"/>
      <c r="X17" s="622"/>
      <c r="Y17" s="623"/>
      <c r="Z17" s="663">
        <v>0.1</v>
      </c>
      <c r="AA17" s="663"/>
      <c r="AB17" s="663"/>
      <c r="AC17" s="663"/>
      <c r="AD17" s="664">
        <v>8759</v>
      </c>
      <c r="AE17" s="664"/>
      <c r="AF17" s="664"/>
      <c r="AG17" s="664"/>
      <c r="AH17" s="664"/>
      <c r="AI17" s="664"/>
      <c r="AJ17" s="664"/>
      <c r="AK17" s="664"/>
      <c r="AL17" s="624">
        <v>0.2</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63" t="s">
        <v>250</v>
      </c>
      <c r="BP17" s="663"/>
      <c r="BQ17" s="663"/>
      <c r="BR17" s="663"/>
      <c r="BS17" s="664" t="s">
        <v>139</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908599</v>
      </c>
      <c r="CS17" s="622"/>
      <c r="CT17" s="622"/>
      <c r="CU17" s="622"/>
      <c r="CV17" s="622"/>
      <c r="CW17" s="622"/>
      <c r="CX17" s="622"/>
      <c r="CY17" s="623"/>
      <c r="CZ17" s="663">
        <v>12</v>
      </c>
      <c r="DA17" s="663"/>
      <c r="DB17" s="663"/>
      <c r="DC17" s="663"/>
      <c r="DD17" s="627" t="s">
        <v>139</v>
      </c>
      <c r="DE17" s="622"/>
      <c r="DF17" s="622"/>
      <c r="DG17" s="622"/>
      <c r="DH17" s="622"/>
      <c r="DI17" s="622"/>
      <c r="DJ17" s="622"/>
      <c r="DK17" s="622"/>
      <c r="DL17" s="622"/>
      <c r="DM17" s="622"/>
      <c r="DN17" s="622"/>
      <c r="DO17" s="622"/>
      <c r="DP17" s="623"/>
      <c r="DQ17" s="627">
        <v>847513</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4356</v>
      </c>
      <c r="S18" s="622"/>
      <c r="T18" s="622"/>
      <c r="U18" s="622"/>
      <c r="V18" s="622"/>
      <c r="W18" s="622"/>
      <c r="X18" s="622"/>
      <c r="Y18" s="623"/>
      <c r="Z18" s="663">
        <v>0.1</v>
      </c>
      <c r="AA18" s="663"/>
      <c r="AB18" s="663"/>
      <c r="AC18" s="663"/>
      <c r="AD18" s="664">
        <v>4356</v>
      </c>
      <c r="AE18" s="664"/>
      <c r="AF18" s="664"/>
      <c r="AG18" s="664"/>
      <c r="AH18" s="664"/>
      <c r="AI18" s="664"/>
      <c r="AJ18" s="664"/>
      <c r="AK18" s="664"/>
      <c r="AL18" s="624">
        <v>0.1</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63" t="s">
        <v>250</v>
      </c>
      <c r="BP18" s="663"/>
      <c r="BQ18" s="663"/>
      <c r="BR18" s="663"/>
      <c r="BS18" s="664" t="s">
        <v>139</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63" t="s">
        <v>250</v>
      </c>
      <c r="DA18" s="663"/>
      <c r="DB18" s="663"/>
      <c r="DC18" s="663"/>
      <c r="DD18" s="627" t="s">
        <v>139</v>
      </c>
      <c r="DE18" s="622"/>
      <c r="DF18" s="622"/>
      <c r="DG18" s="622"/>
      <c r="DH18" s="622"/>
      <c r="DI18" s="622"/>
      <c r="DJ18" s="622"/>
      <c r="DK18" s="622"/>
      <c r="DL18" s="622"/>
      <c r="DM18" s="622"/>
      <c r="DN18" s="622"/>
      <c r="DO18" s="622"/>
      <c r="DP18" s="623"/>
      <c r="DQ18" s="627" t="s">
        <v>250</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4221</v>
      </c>
      <c r="S19" s="622"/>
      <c r="T19" s="622"/>
      <c r="U19" s="622"/>
      <c r="V19" s="622"/>
      <c r="W19" s="622"/>
      <c r="X19" s="622"/>
      <c r="Y19" s="623"/>
      <c r="Z19" s="663">
        <v>0.1</v>
      </c>
      <c r="AA19" s="663"/>
      <c r="AB19" s="663"/>
      <c r="AC19" s="663"/>
      <c r="AD19" s="664">
        <v>4221</v>
      </c>
      <c r="AE19" s="664"/>
      <c r="AF19" s="664"/>
      <c r="AG19" s="664"/>
      <c r="AH19" s="664"/>
      <c r="AI19" s="664"/>
      <c r="AJ19" s="664"/>
      <c r="AK19" s="664"/>
      <c r="AL19" s="624">
        <v>0.1</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3754</v>
      </c>
      <c r="BH19" s="622"/>
      <c r="BI19" s="622"/>
      <c r="BJ19" s="622"/>
      <c r="BK19" s="622"/>
      <c r="BL19" s="622"/>
      <c r="BM19" s="622"/>
      <c r="BN19" s="623"/>
      <c r="BO19" s="663">
        <v>0.4</v>
      </c>
      <c r="BP19" s="663"/>
      <c r="BQ19" s="663"/>
      <c r="BR19" s="663"/>
      <c r="BS19" s="664" t="s">
        <v>139</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63" t="s">
        <v>139</v>
      </c>
      <c r="DA19" s="663"/>
      <c r="DB19" s="663"/>
      <c r="DC19" s="663"/>
      <c r="DD19" s="627" t="s">
        <v>139</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v>135</v>
      </c>
      <c r="S20" s="622"/>
      <c r="T20" s="622"/>
      <c r="U20" s="622"/>
      <c r="V20" s="622"/>
      <c r="W20" s="622"/>
      <c r="X20" s="622"/>
      <c r="Y20" s="623"/>
      <c r="Z20" s="663">
        <v>0</v>
      </c>
      <c r="AA20" s="663"/>
      <c r="AB20" s="663"/>
      <c r="AC20" s="663"/>
      <c r="AD20" s="664">
        <v>135</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3754</v>
      </c>
      <c r="BH20" s="622"/>
      <c r="BI20" s="622"/>
      <c r="BJ20" s="622"/>
      <c r="BK20" s="622"/>
      <c r="BL20" s="622"/>
      <c r="BM20" s="622"/>
      <c r="BN20" s="623"/>
      <c r="BO20" s="663">
        <v>0.4</v>
      </c>
      <c r="BP20" s="663"/>
      <c r="BQ20" s="663"/>
      <c r="BR20" s="663"/>
      <c r="BS20" s="664" t="s">
        <v>250</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7598928</v>
      </c>
      <c r="CS20" s="622"/>
      <c r="CT20" s="622"/>
      <c r="CU20" s="622"/>
      <c r="CV20" s="622"/>
      <c r="CW20" s="622"/>
      <c r="CX20" s="622"/>
      <c r="CY20" s="623"/>
      <c r="CZ20" s="663">
        <v>100</v>
      </c>
      <c r="DA20" s="663"/>
      <c r="DB20" s="663"/>
      <c r="DC20" s="663"/>
      <c r="DD20" s="627">
        <v>729682</v>
      </c>
      <c r="DE20" s="622"/>
      <c r="DF20" s="622"/>
      <c r="DG20" s="622"/>
      <c r="DH20" s="622"/>
      <c r="DI20" s="622"/>
      <c r="DJ20" s="622"/>
      <c r="DK20" s="622"/>
      <c r="DL20" s="622"/>
      <c r="DM20" s="622"/>
      <c r="DN20" s="622"/>
      <c r="DO20" s="622"/>
      <c r="DP20" s="623"/>
      <c r="DQ20" s="627">
        <v>5032086</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3172613</v>
      </c>
      <c r="S21" s="622"/>
      <c r="T21" s="622"/>
      <c r="U21" s="622"/>
      <c r="V21" s="622"/>
      <c r="W21" s="622"/>
      <c r="X21" s="622"/>
      <c r="Y21" s="623"/>
      <c r="Z21" s="663">
        <v>38.700000000000003</v>
      </c>
      <c r="AA21" s="663"/>
      <c r="AB21" s="663"/>
      <c r="AC21" s="663"/>
      <c r="AD21" s="664">
        <v>2903028</v>
      </c>
      <c r="AE21" s="664"/>
      <c r="AF21" s="664"/>
      <c r="AG21" s="664"/>
      <c r="AH21" s="664"/>
      <c r="AI21" s="664"/>
      <c r="AJ21" s="664"/>
      <c r="AK21" s="664"/>
      <c r="AL21" s="624">
        <v>68.8</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3754</v>
      </c>
      <c r="BH21" s="622"/>
      <c r="BI21" s="622"/>
      <c r="BJ21" s="622"/>
      <c r="BK21" s="622"/>
      <c r="BL21" s="622"/>
      <c r="BM21" s="622"/>
      <c r="BN21" s="623"/>
      <c r="BO21" s="663">
        <v>0.4</v>
      </c>
      <c r="BP21" s="663"/>
      <c r="BQ21" s="663"/>
      <c r="BR21" s="663"/>
      <c r="BS21" s="664" t="s">
        <v>139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2903028</v>
      </c>
      <c r="S22" s="622"/>
      <c r="T22" s="622"/>
      <c r="U22" s="622"/>
      <c r="V22" s="622"/>
      <c r="W22" s="622"/>
      <c r="X22" s="622"/>
      <c r="Y22" s="623"/>
      <c r="Z22" s="663">
        <v>35.4</v>
      </c>
      <c r="AA22" s="663"/>
      <c r="AB22" s="663"/>
      <c r="AC22" s="663"/>
      <c r="AD22" s="664">
        <v>2903028</v>
      </c>
      <c r="AE22" s="664"/>
      <c r="AF22" s="664"/>
      <c r="AG22" s="664"/>
      <c r="AH22" s="664"/>
      <c r="AI22" s="664"/>
      <c r="AJ22" s="664"/>
      <c r="AK22" s="664"/>
      <c r="AL22" s="624">
        <v>68.8</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250</v>
      </c>
      <c r="BH22" s="622"/>
      <c r="BI22" s="622"/>
      <c r="BJ22" s="622"/>
      <c r="BK22" s="622"/>
      <c r="BL22" s="622"/>
      <c r="BM22" s="622"/>
      <c r="BN22" s="623"/>
      <c r="BO22" s="663" t="s">
        <v>139</v>
      </c>
      <c r="BP22" s="663"/>
      <c r="BQ22" s="663"/>
      <c r="BR22" s="663"/>
      <c r="BS22" s="664" t="s">
        <v>178</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269585</v>
      </c>
      <c r="S23" s="622"/>
      <c r="T23" s="622"/>
      <c r="U23" s="622"/>
      <c r="V23" s="622"/>
      <c r="W23" s="622"/>
      <c r="X23" s="622"/>
      <c r="Y23" s="623"/>
      <c r="Z23" s="663">
        <v>3.3</v>
      </c>
      <c r="AA23" s="663"/>
      <c r="AB23" s="663"/>
      <c r="AC23" s="663"/>
      <c r="AD23" s="664" t="s">
        <v>178</v>
      </c>
      <c r="AE23" s="664"/>
      <c r="AF23" s="664"/>
      <c r="AG23" s="664"/>
      <c r="AH23" s="664"/>
      <c r="AI23" s="664"/>
      <c r="AJ23" s="664"/>
      <c r="AK23" s="664"/>
      <c r="AL23" s="624" t="s">
        <v>178</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178</v>
      </c>
      <c r="BH23" s="622"/>
      <c r="BI23" s="622"/>
      <c r="BJ23" s="622"/>
      <c r="BK23" s="622"/>
      <c r="BL23" s="622"/>
      <c r="BM23" s="622"/>
      <c r="BN23" s="623"/>
      <c r="BO23" s="663" t="s">
        <v>250</v>
      </c>
      <c r="BP23" s="663"/>
      <c r="BQ23" s="663"/>
      <c r="BR23" s="663"/>
      <c r="BS23" s="664" t="s">
        <v>139</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63" t="s">
        <v>139</v>
      </c>
      <c r="AA24" s="663"/>
      <c r="AB24" s="663"/>
      <c r="AC24" s="663"/>
      <c r="AD24" s="664" t="s">
        <v>250</v>
      </c>
      <c r="AE24" s="664"/>
      <c r="AF24" s="664"/>
      <c r="AG24" s="664"/>
      <c r="AH24" s="664"/>
      <c r="AI24" s="664"/>
      <c r="AJ24" s="664"/>
      <c r="AK24" s="664"/>
      <c r="AL24" s="624" t="s">
        <v>139</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178</v>
      </c>
      <c r="BH24" s="622"/>
      <c r="BI24" s="622"/>
      <c r="BJ24" s="622"/>
      <c r="BK24" s="622"/>
      <c r="BL24" s="622"/>
      <c r="BM24" s="622"/>
      <c r="BN24" s="623"/>
      <c r="BO24" s="663" t="s">
        <v>139</v>
      </c>
      <c r="BP24" s="663"/>
      <c r="BQ24" s="663"/>
      <c r="BR24" s="663"/>
      <c r="BS24" s="664" t="s">
        <v>250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2781665</v>
      </c>
      <c r="CS24" s="674"/>
      <c r="CT24" s="674"/>
      <c r="CU24" s="674"/>
      <c r="CV24" s="674"/>
      <c r="CW24" s="674"/>
      <c r="CX24" s="674"/>
      <c r="CY24" s="702"/>
      <c r="CZ24" s="703">
        <v>36.6</v>
      </c>
      <c r="DA24" s="686"/>
      <c r="DB24" s="686"/>
      <c r="DC24" s="705"/>
      <c r="DD24" s="701">
        <v>2400468</v>
      </c>
      <c r="DE24" s="674"/>
      <c r="DF24" s="674"/>
      <c r="DG24" s="674"/>
      <c r="DH24" s="674"/>
      <c r="DI24" s="674"/>
      <c r="DJ24" s="674"/>
      <c r="DK24" s="702"/>
      <c r="DL24" s="701">
        <v>2134414</v>
      </c>
      <c r="DM24" s="674"/>
      <c r="DN24" s="674"/>
      <c r="DO24" s="674"/>
      <c r="DP24" s="674"/>
      <c r="DQ24" s="674"/>
      <c r="DR24" s="674"/>
      <c r="DS24" s="674"/>
      <c r="DT24" s="674"/>
      <c r="DU24" s="674"/>
      <c r="DV24" s="702"/>
      <c r="DW24" s="703">
        <v>50.1</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4429094</v>
      </c>
      <c r="S25" s="622"/>
      <c r="T25" s="622"/>
      <c r="U25" s="622"/>
      <c r="V25" s="622"/>
      <c r="W25" s="622"/>
      <c r="X25" s="622"/>
      <c r="Y25" s="623"/>
      <c r="Z25" s="663">
        <v>54</v>
      </c>
      <c r="AA25" s="663"/>
      <c r="AB25" s="663"/>
      <c r="AC25" s="663"/>
      <c r="AD25" s="664">
        <v>4159509</v>
      </c>
      <c r="AE25" s="664"/>
      <c r="AF25" s="664"/>
      <c r="AG25" s="664"/>
      <c r="AH25" s="664"/>
      <c r="AI25" s="664"/>
      <c r="AJ25" s="664"/>
      <c r="AK25" s="664"/>
      <c r="AL25" s="624">
        <v>98.5</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63" t="s">
        <v>178</v>
      </c>
      <c r="BP25" s="663"/>
      <c r="BQ25" s="663"/>
      <c r="BR25" s="663"/>
      <c r="BS25" s="664" t="s">
        <v>139</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1571889</v>
      </c>
      <c r="CS25" s="634"/>
      <c r="CT25" s="634"/>
      <c r="CU25" s="634"/>
      <c r="CV25" s="634"/>
      <c r="CW25" s="634"/>
      <c r="CX25" s="634"/>
      <c r="CY25" s="635"/>
      <c r="CZ25" s="624">
        <v>20.7</v>
      </c>
      <c r="DA25" s="636"/>
      <c r="DB25" s="636"/>
      <c r="DC25" s="637"/>
      <c r="DD25" s="627">
        <v>1475169</v>
      </c>
      <c r="DE25" s="634"/>
      <c r="DF25" s="634"/>
      <c r="DG25" s="634"/>
      <c r="DH25" s="634"/>
      <c r="DI25" s="634"/>
      <c r="DJ25" s="634"/>
      <c r="DK25" s="635"/>
      <c r="DL25" s="627">
        <v>1381978</v>
      </c>
      <c r="DM25" s="634"/>
      <c r="DN25" s="634"/>
      <c r="DO25" s="634"/>
      <c r="DP25" s="634"/>
      <c r="DQ25" s="634"/>
      <c r="DR25" s="634"/>
      <c r="DS25" s="634"/>
      <c r="DT25" s="634"/>
      <c r="DU25" s="634"/>
      <c r="DV25" s="635"/>
      <c r="DW25" s="624">
        <v>32.4</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v>1203</v>
      </c>
      <c r="S26" s="622"/>
      <c r="T26" s="622"/>
      <c r="U26" s="622"/>
      <c r="V26" s="622"/>
      <c r="W26" s="622"/>
      <c r="X26" s="622"/>
      <c r="Y26" s="623"/>
      <c r="Z26" s="663">
        <v>0</v>
      </c>
      <c r="AA26" s="663"/>
      <c r="AB26" s="663"/>
      <c r="AC26" s="663"/>
      <c r="AD26" s="664">
        <v>1203</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63" t="s">
        <v>178</v>
      </c>
      <c r="BP26" s="663"/>
      <c r="BQ26" s="663"/>
      <c r="BR26" s="663"/>
      <c r="BS26" s="664" t="s">
        <v>139</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931295</v>
      </c>
      <c r="CS26" s="622"/>
      <c r="CT26" s="622"/>
      <c r="CU26" s="622"/>
      <c r="CV26" s="622"/>
      <c r="CW26" s="622"/>
      <c r="CX26" s="622"/>
      <c r="CY26" s="623"/>
      <c r="CZ26" s="624">
        <v>12.3</v>
      </c>
      <c r="DA26" s="636"/>
      <c r="DB26" s="636"/>
      <c r="DC26" s="637"/>
      <c r="DD26" s="627">
        <v>931295</v>
      </c>
      <c r="DE26" s="622"/>
      <c r="DF26" s="622"/>
      <c r="DG26" s="622"/>
      <c r="DH26" s="622"/>
      <c r="DI26" s="622"/>
      <c r="DJ26" s="622"/>
      <c r="DK26" s="623"/>
      <c r="DL26" s="627" t="s">
        <v>178</v>
      </c>
      <c r="DM26" s="622"/>
      <c r="DN26" s="622"/>
      <c r="DO26" s="622"/>
      <c r="DP26" s="622"/>
      <c r="DQ26" s="622"/>
      <c r="DR26" s="622"/>
      <c r="DS26" s="622"/>
      <c r="DT26" s="622"/>
      <c r="DU26" s="622"/>
      <c r="DV26" s="623"/>
      <c r="DW26" s="624" t="s">
        <v>139</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14354</v>
      </c>
      <c r="S27" s="622"/>
      <c r="T27" s="622"/>
      <c r="U27" s="622"/>
      <c r="V27" s="622"/>
      <c r="W27" s="622"/>
      <c r="X27" s="622"/>
      <c r="Y27" s="623"/>
      <c r="Z27" s="663">
        <v>0.2</v>
      </c>
      <c r="AA27" s="663"/>
      <c r="AB27" s="663"/>
      <c r="AC27" s="663"/>
      <c r="AD27" s="664" t="s">
        <v>139</v>
      </c>
      <c r="AE27" s="664"/>
      <c r="AF27" s="664"/>
      <c r="AG27" s="664"/>
      <c r="AH27" s="664"/>
      <c r="AI27" s="664"/>
      <c r="AJ27" s="664"/>
      <c r="AK27" s="664"/>
      <c r="AL27" s="624" t="s">
        <v>139</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926651</v>
      </c>
      <c r="BH27" s="622"/>
      <c r="BI27" s="622"/>
      <c r="BJ27" s="622"/>
      <c r="BK27" s="622"/>
      <c r="BL27" s="622"/>
      <c r="BM27" s="622"/>
      <c r="BN27" s="623"/>
      <c r="BO27" s="663">
        <v>100</v>
      </c>
      <c r="BP27" s="663"/>
      <c r="BQ27" s="663"/>
      <c r="BR27" s="663"/>
      <c r="BS27" s="664">
        <v>8048</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301177</v>
      </c>
      <c r="CS27" s="634"/>
      <c r="CT27" s="634"/>
      <c r="CU27" s="634"/>
      <c r="CV27" s="634"/>
      <c r="CW27" s="634"/>
      <c r="CX27" s="634"/>
      <c r="CY27" s="635"/>
      <c r="CZ27" s="624">
        <v>4</v>
      </c>
      <c r="DA27" s="636"/>
      <c r="DB27" s="636"/>
      <c r="DC27" s="637"/>
      <c r="DD27" s="627">
        <v>77786</v>
      </c>
      <c r="DE27" s="634"/>
      <c r="DF27" s="634"/>
      <c r="DG27" s="634"/>
      <c r="DH27" s="634"/>
      <c r="DI27" s="634"/>
      <c r="DJ27" s="634"/>
      <c r="DK27" s="635"/>
      <c r="DL27" s="627">
        <v>74923</v>
      </c>
      <c r="DM27" s="634"/>
      <c r="DN27" s="634"/>
      <c r="DO27" s="634"/>
      <c r="DP27" s="634"/>
      <c r="DQ27" s="634"/>
      <c r="DR27" s="634"/>
      <c r="DS27" s="634"/>
      <c r="DT27" s="634"/>
      <c r="DU27" s="634"/>
      <c r="DV27" s="635"/>
      <c r="DW27" s="624">
        <v>1.8</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639354</v>
      </c>
      <c r="S28" s="622"/>
      <c r="T28" s="622"/>
      <c r="U28" s="622"/>
      <c r="V28" s="622"/>
      <c r="W28" s="622"/>
      <c r="X28" s="622"/>
      <c r="Y28" s="623"/>
      <c r="Z28" s="663">
        <v>7.8</v>
      </c>
      <c r="AA28" s="663"/>
      <c r="AB28" s="663"/>
      <c r="AC28" s="663"/>
      <c r="AD28" s="664">
        <v>2362</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908599</v>
      </c>
      <c r="CS28" s="622"/>
      <c r="CT28" s="622"/>
      <c r="CU28" s="622"/>
      <c r="CV28" s="622"/>
      <c r="CW28" s="622"/>
      <c r="CX28" s="622"/>
      <c r="CY28" s="623"/>
      <c r="CZ28" s="624">
        <v>12</v>
      </c>
      <c r="DA28" s="636"/>
      <c r="DB28" s="636"/>
      <c r="DC28" s="637"/>
      <c r="DD28" s="627">
        <v>847513</v>
      </c>
      <c r="DE28" s="622"/>
      <c r="DF28" s="622"/>
      <c r="DG28" s="622"/>
      <c r="DH28" s="622"/>
      <c r="DI28" s="622"/>
      <c r="DJ28" s="622"/>
      <c r="DK28" s="623"/>
      <c r="DL28" s="627">
        <v>677513</v>
      </c>
      <c r="DM28" s="622"/>
      <c r="DN28" s="622"/>
      <c r="DO28" s="622"/>
      <c r="DP28" s="622"/>
      <c r="DQ28" s="622"/>
      <c r="DR28" s="622"/>
      <c r="DS28" s="622"/>
      <c r="DT28" s="622"/>
      <c r="DU28" s="622"/>
      <c r="DV28" s="623"/>
      <c r="DW28" s="624">
        <v>15.9</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17663</v>
      </c>
      <c r="S29" s="622"/>
      <c r="T29" s="622"/>
      <c r="U29" s="622"/>
      <c r="V29" s="622"/>
      <c r="W29" s="622"/>
      <c r="X29" s="622"/>
      <c r="Y29" s="623"/>
      <c r="Z29" s="663">
        <v>0.2</v>
      </c>
      <c r="AA29" s="663"/>
      <c r="AB29" s="663"/>
      <c r="AC29" s="663"/>
      <c r="AD29" s="664">
        <v>13</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73</v>
      </c>
      <c r="CG29" s="619"/>
      <c r="CH29" s="619"/>
      <c r="CI29" s="619"/>
      <c r="CJ29" s="619"/>
      <c r="CK29" s="619"/>
      <c r="CL29" s="619"/>
      <c r="CM29" s="619"/>
      <c r="CN29" s="619"/>
      <c r="CO29" s="619"/>
      <c r="CP29" s="619"/>
      <c r="CQ29" s="620"/>
      <c r="CR29" s="621">
        <v>908599</v>
      </c>
      <c r="CS29" s="634"/>
      <c r="CT29" s="634"/>
      <c r="CU29" s="634"/>
      <c r="CV29" s="634"/>
      <c r="CW29" s="634"/>
      <c r="CX29" s="634"/>
      <c r="CY29" s="635"/>
      <c r="CZ29" s="624">
        <v>12</v>
      </c>
      <c r="DA29" s="636"/>
      <c r="DB29" s="636"/>
      <c r="DC29" s="637"/>
      <c r="DD29" s="627">
        <v>847513</v>
      </c>
      <c r="DE29" s="634"/>
      <c r="DF29" s="634"/>
      <c r="DG29" s="634"/>
      <c r="DH29" s="634"/>
      <c r="DI29" s="634"/>
      <c r="DJ29" s="634"/>
      <c r="DK29" s="635"/>
      <c r="DL29" s="627">
        <v>677513</v>
      </c>
      <c r="DM29" s="634"/>
      <c r="DN29" s="634"/>
      <c r="DO29" s="634"/>
      <c r="DP29" s="634"/>
      <c r="DQ29" s="634"/>
      <c r="DR29" s="634"/>
      <c r="DS29" s="634"/>
      <c r="DT29" s="634"/>
      <c r="DU29" s="634"/>
      <c r="DV29" s="635"/>
      <c r="DW29" s="624">
        <v>15.9</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758814</v>
      </c>
      <c r="S30" s="622"/>
      <c r="T30" s="622"/>
      <c r="U30" s="622"/>
      <c r="V30" s="622"/>
      <c r="W30" s="622"/>
      <c r="X30" s="622"/>
      <c r="Y30" s="623"/>
      <c r="Z30" s="663">
        <v>9.1999999999999993</v>
      </c>
      <c r="AA30" s="663"/>
      <c r="AB30" s="663"/>
      <c r="AC30" s="663"/>
      <c r="AD30" s="664" t="s">
        <v>250</v>
      </c>
      <c r="AE30" s="664"/>
      <c r="AF30" s="664"/>
      <c r="AG30" s="664"/>
      <c r="AH30" s="664"/>
      <c r="AI30" s="664"/>
      <c r="AJ30" s="664"/>
      <c r="AK30" s="664"/>
      <c r="AL30" s="624" t="s">
        <v>139</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895313</v>
      </c>
      <c r="CS30" s="622"/>
      <c r="CT30" s="622"/>
      <c r="CU30" s="622"/>
      <c r="CV30" s="622"/>
      <c r="CW30" s="622"/>
      <c r="CX30" s="622"/>
      <c r="CY30" s="623"/>
      <c r="CZ30" s="624">
        <v>11.8</v>
      </c>
      <c r="DA30" s="636"/>
      <c r="DB30" s="636"/>
      <c r="DC30" s="637"/>
      <c r="DD30" s="627">
        <v>834643</v>
      </c>
      <c r="DE30" s="622"/>
      <c r="DF30" s="622"/>
      <c r="DG30" s="622"/>
      <c r="DH30" s="622"/>
      <c r="DI30" s="622"/>
      <c r="DJ30" s="622"/>
      <c r="DK30" s="623"/>
      <c r="DL30" s="627">
        <v>667129</v>
      </c>
      <c r="DM30" s="622"/>
      <c r="DN30" s="622"/>
      <c r="DO30" s="622"/>
      <c r="DP30" s="622"/>
      <c r="DQ30" s="622"/>
      <c r="DR30" s="622"/>
      <c r="DS30" s="622"/>
      <c r="DT30" s="622"/>
      <c r="DU30" s="622"/>
      <c r="DV30" s="623"/>
      <c r="DW30" s="624">
        <v>15.6</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v>11985</v>
      </c>
      <c r="S31" s="622"/>
      <c r="T31" s="622"/>
      <c r="U31" s="622"/>
      <c r="V31" s="622"/>
      <c r="W31" s="622"/>
      <c r="X31" s="622"/>
      <c r="Y31" s="623"/>
      <c r="Z31" s="663">
        <v>0.1</v>
      </c>
      <c r="AA31" s="663"/>
      <c r="AB31" s="663"/>
      <c r="AC31" s="663"/>
      <c r="AD31" s="664">
        <v>11985</v>
      </c>
      <c r="AE31" s="664"/>
      <c r="AF31" s="664"/>
      <c r="AG31" s="664"/>
      <c r="AH31" s="664"/>
      <c r="AI31" s="664"/>
      <c r="AJ31" s="664"/>
      <c r="AK31" s="664"/>
      <c r="AL31" s="624">
        <v>0.3</v>
      </c>
      <c r="AM31" s="625"/>
      <c r="AN31" s="625"/>
      <c r="AO31" s="665"/>
      <c r="AP31" s="691" t="s">
        <v>316</v>
      </c>
      <c r="AQ31" s="692"/>
      <c r="AR31" s="692"/>
      <c r="AS31" s="692"/>
      <c r="AT31" s="693" t="s">
        <v>317</v>
      </c>
      <c r="AU31" s="218"/>
      <c r="AV31" s="218"/>
      <c r="AW31" s="218"/>
      <c r="AX31" s="676" t="s">
        <v>191</v>
      </c>
      <c r="AY31" s="677"/>
      <c r="AZ31" s="677"/>
      <c r="BA31" s="677"/>
      <c r="BB31" s="677"/>
      <c r="BC31" s="677"/>
      <c r="BD31" s="677"/>
      <c r="BE31" s="677"/>
      <c r="BF31" s="678"/>
      <c r="BG31" s="684">
        <v>99.9</v>
      </c>
      <c r="BH31" s="685"/>
      <c r="BI31" s="685"/>
      <c r="BJ31" s="685"/>
      <c r="BK31" s="685"/>
      <c r="BL31" s="685"/>
      <c r="BM31" s="686">
        <v>99.7</v>
      </c>
      <c r="BN31" s="685"/>
      <c r="BO31" s="685"/>
      <c r="BP31" s="685"/>
      <c r="BQ31" s="687"/>
      <c r="BR31" s="684">
        <v>99.9</v>
      </c>
      <c r="BS31" s="685"/>
      <c r="BT31" s="685"/>
      <c r="BU31" s="685"/>
      <c r="BV31" s="685"/>
      <c r="BW31" s="685"/>
      <c r="BX31" s="686">
        <v>99.7</v>
      </c>
      <c r="BY31" s="685"/>
      <c r="BZ31" s="685"/>
      <c r="CA31" s="685"/>
      <c r="CB31" s="687"/>
      <c r="CD31" s="642"/>
      <c r="CE31" s="643"/>
      <c r="CF31" s="618" t="s">
        <v>318</v>
      </c>
      <c r="CG31" s="619"/>
      <c r="CH31" s="619"/>
      <c r="CI31" s="619"/>
      <c r="CJ31" s="619"/>
      <c r="CK31" s="619"/>
      <c r="CL31" s="619"/>
      <c r="CM31" s="619"/>
      <c r="CN31" s="619"/>
      <c r="CO31" s="619"/>
      <c r="CP31" s="619"/>
      <c r="CQ31" s="620"/>
      <c r="CR31" s="621">
        <v>13286</v>
      </c>
      <c r="CS31" s="634"/>
      <c r="CT31" s="634"/>
      <c r="CU31" s="634"/>
      <c r="CV31" s="634"/>
      <c r="CW31" s="634"/>
      <c r="CX31" s="634"/>
      <c r="CY31" s="635"/>
      <c r="CZ31" s="624">
        <v>0.2</v>
      </c>
      <c r="DA31" s="636"/>
      <c r="DB31" s="636"/>
      <c r="DC31" s="637"/>
      <c r="DD31" s="627">
        <v>12870</v>
      </c>
      <c r="DE31" s="634"/>
      <c r="DF31" s="634"/>
      <c r="DG31" s="634"/>
      <c r="DH31" s="634"/>
      <c r="DI31" s="634"/>
      <c r="DJ31" s="634"/>
      <c r="DK31" s="635"/>
      <c r="DL31" s="627">
        <v>10384</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314442</v>
      </c>
      <c r="S32" s="622"/>
      <c r="T32" s="622"/>
      <c r="U32" s="622"/>
      <c r="V32" s="622"/>
      <c r="W32" s="622"/>
      <c r="X32" s="622"/>
      <c r="Y32" s="623"/>
      <c r="Z32" s="663">
        <v>3.8</v>
      </c>
      <c r="AA32" s="663"/>
      <c r="AB32" s="663"/>
      <c r="AC32" s="663"/>
      <c r="AD32" s="664" t="s">
        <v>178</v>
      </c>
      <c r="AE32" s="664"/>
      <c r="AF32" s="664"/>
      <c r="AG32" s="664"/>
      <c r="AH32" s="664"/>
      <c r="AI32" s="664"/>
      <c r="AJ32" s="664"/>
      <c r="AK32" s="664"/>
      <c r="AL32" s="624" t="s">
        <v>250</v>
      </c>
      <c r="AM32" s="625"/>
      <c r="AN32" s="625"/>
      <c r="AO32" s="665"/>
      <c r="AP32" s="666"/>
      <c r="AQ32" s="667"/>
      <c r="AR32" s="667"/>
      <c r="AS32" s="667"/>
      <c r="AT32" s="694"/>
      <c r="AU32" s="214" t="s">
        <v>320</v>
      </c>
      <c r="AX32" s="618" t="s">
        <v>321</v>
      </c>
      <c r="AY32" s="619"/>
      <c r="AZ32" s="619"/>
      <c r="BA32" s="619"/>
      <c r="BB32" s="619"/>
      <c r="BC32" s="619"/>
      <c r="BD32" s="619"/>
      <c r="BE32" s="619"/>
      <c r="BF32" s="620"/>
      <c r="BG32" s="683">
        <v>99.9</v>
      </c>
      <c r="BH32" s="634"/>
      <c r="BI32" s="634"/>
      <c r="BJ32" s="634"/>
      <c r="BK32" s="634"/>
      <c r="BL32" s="634"/>
      <c r="BM32" s="625">
        <v>99.6</v>
      </c>
      <c r="BN32" s="634"/>
      <c r="BO32" s="634"/>
      <c r="BP32" s="634"/>
      <c r="BQ32" s="661"/>
      <c r="BR32" s="683">
        <v>99.8</v>
      </c>
      <c r="BS32" s="634"/>
      <c r="BT32" s="634"/>
      <c r="BU32" s="634"/>
      <c r="BV32" s="634"/>
      <c r="BW32" s="634"/>
      <c r="BX32" s="625">
        <v>99.4</v>
      </c>
      <c r="BY32" s="634"/>
      <c r="BZ32" s="634"/>
      <c r="CA32" s="634"/>
      <c r="CB32" s="661"/>
      <c r="CD32" s="644"/>
      <c r="CE32" s="645"/>
      <c r="CF32" s="618" t="s">
        <v>322</v>
      </c>
      <c r="CG32" s="619"/>
      <c r="CH32" s="619"/>
      <c r="CI32" s="619"/>
      <c r="CJ32" s="619"/>
      <c r="CK32" s="619"/>
      <c r="CL32" s="619"/>
      <c r="CM32" s="619"/>
      <c r="CN32" s="619"/>
      <c r="CO32" s="619"/>
      <c r="CP32" s="619"/>
      <c r="CQ32" s="620"/>
      <c r="CR32" s="621" t="s">
        <v>139</v>
      </c>
      <c r="CS32" s="622"/>
      <c r="CT32" s="622"/>
      <c r="CU32" s="622"/>
      <c r="CV32" s="622"/>
      <c r="CW32" s="622"/>
      <c r="CX32" s="622"/>
      <c r="CY32" s="623"/>
      <c r="CZ32" s="624" t="s">
        <v>250</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178</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76746</v>
      </c>
      <c r="S33" s="622"/>
      <c r="T33" s="622"/>
      <c r="U33" s="622"/>
      <c r="V33" s="622"/>
      <c r="W33" s="622"/>
      <c r="X33" s="622"/>
      <c r="Y33" s="623"/>
      <c r="Z33" s="663">
        <v>0.9</v>
      </c>
      <c r="AA33" s="663"/>
      <c r="AB33" s="663"/>
      <c r="AC33" s="663"/>
      <c r="AD33" s="664">
        <v>46917</v>
      </c>
      <c r="AE33" s="664"/>
      <c r="AF33" s="664"/>
      <c r="AG33" s="664"/>
      <c r="AH33" s="664"/>
      <c r="AI33" s="664"/>
      <c r="AJ33" s="664"/>
      <c r="AK33" s="664"/>
      <c r="AL33" s="624">
        <v>1.1000000000000001</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99.9</v>
      </c>
      <c r="BH33" s="606"/>
      <c r="BI33" s="606"/>
      <c r="BJ33" s="606"/>
      <c r="BK33" s="606"/>
      <c r="BL33" s="606"/>
      <c r="BM33" s="656">
        <v>99.8</v>
      </c>
      <c r="BN33" s="606"/>
      <c r="BO33" s="606"/>
      <c r="BP33" s="606"/>
      <c r="BQ33" s="650"/>
      <c r="BR33" s="682">
        <v>100</v>
      </c>
      <c r="BS33" s="606"/>
      <c r="BT33" s="606"/>
      <c r="BU33" s="606"/>
      <c r="BV33" s="606"/>
      <c r="BW33" s="606"/>
      <c r="BX33" s="656">
        <v>99.9</v>
      </c>
      <c r="BY33" s="606"/>
      <c r="BZ33" s="606"/>
      <c r="CA33" s="606"/>
      <c r="CB33" s="650"/>
      <c r="CD33" s="618" t="s">
        <v>325</v>
      </c>
      <c r="CE33" s="619"/>
      <c r="CF33" s="619"/>
      <c r="CG33" s="619"/>
      <c r="CH33" s="619"/>
      <c r="CI33" s="619"/>
      <c r="CJ33" s="619"/>
      <c r="CK33" s="619"/>
      <c r="CL33" s="619"/>
      <c r="CM33" s="619"/>
      <c r="CN33" s="619"/>
      <c r="CO33" s="619"/>
      <c r="CP33" s="619"/>
      <c r="CQ33" s="620"/>
      <c r="CR33" s="621">
        <v>4087581</v>
      </c>
      <c r="CS33" s="634"/>
      <c r="CT33" s="634"/>
      <c r="CU33" s="634"/>
      <c r="CV33" s="634"/>
      <c r="CW33" s="634"/>
      <c r="CX33" s="634"/>
      <c r="CY33" s="635"/>
      <c r="CZ33" s="624">
        <v>53.8</v>
      </c>
      <c r="DA33" s="636"/>
      <c r="DB33" s="636"/>
      <c r="DC33" s="637"/>
      <c r="DD33" s="627">
        <v>2347480</v>
      </c>
      <c r="DE33" s="634"/>
      <c r="DF33" s="634"/>
      <c r="DG33" s="634"/>
      <c r="DH33" s="634"/>
      <c r="DI33" s="634"/>
      <c r="DJ33" s="634"/>
      <c r="DK33" s="635"/>
      <c r="DL33" s="627">
        <v>1349871</v>
      </c>
      <c r="DM33" s="634"/>
      <c r="DN33" s="634"/>
      <c r="DO33" s="634"/>
      <c r="DP33" s="634"/>
      <c r="DQ33" s="634"/>
      <c r="DR33" s="634"/>
      <c r="DS33" s="634"/>
      <c r="DT33" s="634"/>
      <c r="DU33" s="634"/>
      <c r="DV33" s="635"/>
      <c r="DW33" s="624">
        <v>31.7</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99815</v>
      </c>
      <c r="S34" s="622"/>
      <c r="T34" s="622"/>
      <c r="U34" s="622"/>
      <c r="V34" s="622"/>
      <c r="W34" s="622"/>
      <c r="X34" s="622"/>
      <c r="Y34" s="623"/>
      <c r="Z34" s="663">
        <v>1.2</v>
      </c>
      <c r="AA34" s="663"/>
      <c r="AB34" s="663"/>
      <c r="AC34" s="663"/>
      <c r="AD34" s="664" t="s">
        <v>139</v>
      </c>
      <c r="AE34" s="664"/>
      <c r="AF34" s="664"/>
      <c r="AG34" s="664"/>
      <c r="AH34" s="664"/>
      <c r="AI34" s="664"/>
      <c r="AJ34" s="664"/>
      <c r="AK34" s="664"/>
      <c r="AL34" s="624" t="s">
        <v>250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1630367</v>
      </c>
      <c r="CS34" s="622"/>
      <c r="CT34" s="622"/>
      <c r="CU34" s="622"/>
      <c r="CV34" s="622"/>
      <c r="CW34" s="622"/>
      <c r="CX34" s="622"/>
      <c r="CY34" s="623"/>
      <c r="CZ34" s="624">
        <v>21.5</v>
      </c>
      <c r="DA34" s="636"/>
      <c r="DB34" s="636"/>
      <c r="DC34" s="637"/>
      <c r="DD34" s="627">
        <v>513335</v>
      </c>
      <c r="DE34" s="622"/>
      <c r="DF34" s="622"/>
      <c r="DG34" s="622"/>
      <c r="DH34" s="622"/>
      <c r="DI34" s="622"/>
      <c r="DJ34" s="622"/>
      <c r="DK34" s="623"/>
      <c r="DL34" s="627">
        <v>359094</v>
      </c>
      <c r="DM34" s="622"/>
      <c r="DN34" s="622"/>
      <c r="DO34" s="622"/>
      <c r="DP34" s="622"/>
      <c r="DQ34" s="622"/>
      <c r="DR34" s="622"/>
      <c r="DS34" s="622"/>
      <c r="DT34" s="622"/>
      <c r="DU34" s="622"/>
      <c r="DV34" s="623"/>
      <c r="DW34" s="624">
        <v>8.4</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497898</v>
      </c>
      <c r="S35" s="622"/>
      <c r="T35" s="622"/>
      <c r="U35" s="622"/>
      <c r="V35" s="622"/>
      <c r="W35" s="622"/>
      <c r="X35" s="622"/>
      <c r="Y35" s="623"/>
      <c r="Z35" s="663">
        <v>6.1</v>
      </c>
      <c r="AA35" s="663"/>
      <c r="AB35" s="663"/>
      <c r="AC35" s="663"/>
      <c r="AD35" s="664" t="s">
        <v>178</v>
      </c>
      <c r="AE35" s="664"/>
      <c r="AF35" s="664"/>
      <c r="AG35" s="664"/>
      <c r="AH35" s="664"/>
      <c r="AI35" s="664"/>
      <c r="AJ35" s="664"/>
      <c r="AK35" s="664"/>
      <c r="AL35" s="624" t="s">
        <v>139</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211746</v>
      </c>
      <c r="CS35" s="634"/>
      <c r="CT35" s="634"/>
      <c r="CU35" s="634"/>
      <c r="CV35" s="634"/>
      <c r="CW35" s="634"/>
      <c r="CX35" s="634"/>
      <c r="CY35" s="635"/>
      <c r="CZ35" s="624">
        <v>2.8</v>
      </c>
      <c r="DA35" s="636"/>
      <c r="DB35" s="636"/>
      <c r="DC35" s="637"/>
      <c r="DD35" s="627">
        <v>200727</v>
      </c>
      <c r="DE35" s="634"/>
      <c r="DF35" s="634"/>
      <c r="DG35" s="634"/>
      <c r="DH35" s="634"/>
      <c r="DI35" s="634"/>
      <c r="DJ35" s="634"/>
      <c r="DK35" s="635"/>
      <c r="DL35" s="627">
        <v>160582</v>
      </c>
      <c r="DM35" s="634"/>
      <c r="DN35" s="634"/>
      <c r="DO35" s="634"/>
      <c r="DP35" s="634"/>
      <c r="DQ35" s="634"/>
      <c r="DR35" s="634"/>
      <c r="DS35" s="634"/>
      <c r="DT35" s="634"/>
      <c r="DU35" s="634"/>
      <c r="DV35" s="635"/>
      <c r="DW35" s="624">
        <v>3.8</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559946</v>
      </c>
      <c r="S36" s="622"/>
      <c r="T36" s="622"/>
      <c r="U36" s="622"/>
      <c r="V36" s="622"/>
      <c r="W36" s="622"/>
      <c r="X36" s="622"/>
      <c r="Y36" s="623"/>
      <c r="Z36" s="663">
        <v>6.8</v>
      </c>
      <c r="AA36" s="663"/>
      <c r="AB36" s="663"/>
      <c r="AC36" s="663"/>
      <c r="AD36" s="664" t="s">
        <v>139</v>
      </c>
      <c r="AE36" s="664"/>
      <c r="AF36" s="664"/>
      <c r="AG36" s="664"/>
      <c r="AH36" s="664"/>
      <c r="AI36" s="664"/>
      <c r="AJ36" s="664"/>
      <c r="AK36" s="664"/>
      <c r="AL36" s="624" t="s">
        <v>250</v>
      </c>
      <c r="AM36" s="625"/>
      <c r="AN36" s="625"/>
      <c r="AO36" s="665"/>
      <c r="AP36" s="222"/>
      <c r="AQ36" s="670" t="s">
        <v>333</v>
      </c>
      <c r="AR36" s="671"/>
      <c r="AS36" s="671"/>
      <c r="AT36" s="671"/>
      <c r="AU36" s="671"/>
      <c r="AV36" s="671"/>
      <c r="AW36" s="671"/>
      <c r="AX36" s="671"/>
      <c r="AY36" s="672"/>
      <c r="AZ36" s="673">
        <v>607359</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267</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1251883</v>
      </c>
      <c r="CS36" s="622"/>
      <c r="CT36" s="622"/>
      <c r="CU36" s="622"/>
      <c r="CV36" s="622"/>
      <c r="CW36" s="622"/>
      <c r="CX36" s="622"/>
      <c r="CY36" s="623"/>
      <c r="CZ36" s="624">
        <v>16.5</v>
      </c>
      <c r="DA36" s="636"/>
      <c r="DB36" s="636"/>
      <c r="DC36" s="637"/>
      <c r="DD36" s="627">
        <v>1018010</v>
      </c>
      <c r="DE36" s="622"/>
      <c r="DF36" s="622"/>
      <c r="DG36" s="622"/>
      <c r="DH36" s="622"/>
      <c r="DI36" s="622"/>
      <c r="DJ36" s="622"/>
      <c r="DK36" s="623"/>
      <c r="DL36" s="627">
        <v>575323</v>
      </c>
      <c r="DM36" s="622"/>
      <c r="DN36" s="622"/>
      <c r="DO36" s="622"/>
      <c r="DP36" s="622"/>
      <c r="DQ36" s="622"/>
      <c r="DR36" s="622"/>
      <c r="DS36" s="622"/>
      <c r="DT36" s="622"/>
      <c r="DU36" s="622"/>
      <c r="DV36" s="623"/>
      <c r="DW36" s="624">
        <v>13.5</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492167</v>
      </c>
      <c r="S37" s="622"/>
      <c r="T37" s="622"/>
      <c r="U37" s="622"/>
      <c r="V37" s="622"/>
      <c r="W37" s="622"/>
      <c r="X37" s="622"/>
      <c r="Y37" s="623"/>
      <c r="Z37" s="663">
        <v>6</v>
      </c>
      <c r="AA37" s="663"/>
      <c r="AB37" s="663"/>
      <c r="AC37" s="663"/>
      <c r="AD37" s="664">
        <v>19</v>
      </c>
      <c r="AE37" s="664"/>
      <c r="AF37" s="664"/>
      <c r="AG37" s="664"/>
      <c r="AH37" s="664"/>
      <c r="AI37" s="664"/>
      <c r="AJ37" s="664"/>
      <c r="AK37" s="664"/>
      <c r="AL37" s="624">
        <v>0</v>
      </c>
      <c r="AM37" s="625"/>
      <c r="AN37" s="625"/>
      <c r="AO37" s="665"/>
      <c r="AQ37" s="658" t="s">
        <v>337</v>
      </c>
      <c r="AR37" s="659"/>
      <c r="AS37" s="659"/>
      <c r="AT37" s="659"/>
      <c r="AU37" s="659"/>
      <c r="AV37" s="659"/>
      <c r="AW37" s="659"/>
      <c r="AX37" s="659"/>
      <c r="AY37" s="660"/>
      <c r="AZ37" s="621">
        <v>227232</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-13043</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212162</v>
      </c>
      <c r="CS37" s="634"/>
      <c r="CT37" s="634"/>
      <c r="CU37" s="634"/>
      <c r="CV37" s="634"/>
      <c r="CW37" s="634"/>
      <c r="CX37" s="634"/>
      <c r="CY37" s="635"/>
      <c r="CZ37" s="624">
        <v>2.8</v>
      </c>
      <c r="DA37" s="636"/>
      <c r="DB37" s="636"/>
      <c r="DC37" s="637"/>
      <c r="DD37" s="627">
        <v>195848</v>
      </c>
      <c r="DE37" s="634"/>
      <c r="DF37" s="634"/>
      <c r="DG37" s="634"/>
      <c r="DH37" s="634"/>
      <c r="DI37" s="634"/>
      <c r="DJ37" s="634"/>
      <c r="DK37" s="635"/>
      <c r="DL37" s="627">
        <v>191727</v>
      </c>
      <c r="DM37" s="634"/>
      <c r="DN37" s="634"/>
      <c r="DO37" s="634"/>
      <c r="DP37" s="634"/>
      <c r="DQ37" s="634"/>
      <c r="DR37" s="634"/>
      <c r="DS37" s="634"/>
      <c r="DT37" s="634"/>
      <c r="DU37" s="634"/>
      <c r="DV37" s="635"/>
      <c r="DW37" s="624">
        <v>4.5</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291911</v>
      </c>
      <c r="S38" s="622"/>
      <c r="T38" s="622"/>
      <c r="U38" s="622"/>
      <c r="V38" s="622"/>
      <c r="W38" s="622"/>
      <c r="X38" s="622"/>
      <c r="Y38" s="623"/>
      <c r="Z38" s="663">
        <v>3.6</v>
      </c>
      <c r="AA38" s="663"/>
      <c r="AB38" s="663"/>
      <c r="AC38" s="663"/>
      <c r="AD38" s="664" t="s">
        <v>139</v>
      </c>
      <c r="AE38" s="664"/>
      <c r="AF38" s="664"/>
      <c r="AG38" s="664"/>
      <c r="AH38" s="664"/>
      <c r="AI38" s="664"/>
      <c r="AJ38" s="664"/>
      <c r="AK38" s="664"/>
      <c r="AL38" s="624" t="s">
        <v>250</v>
      </c>
      <c r="AM38" s="625"/>
      <c r="AN38" s="625"/>
      <c r="AO38" s="665"/>
      <c r="AQ38" s="658" t="s">
        <v>341</v>
      </c>
      <c r="AR38" s="659"/>
      <c r="AS38" s="659"/>
      <c r="AT38" s="659"/>
      <c r="AU38" s="659"/>
      <c r="AV38" s="659"/>
      <c r="AW38" s="659"/>
      <c r="AX38" s="659"/>
      <c r="AY38" s="660"/>
      <c r="AZ38" s="621">
        <v>159064</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706</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380127</v>
      </c>
      <c r="CS38" s="622"/>
      <c r="CT38" s="622"/>
      <c r="CU38" s="622"/>
      <c r="CV38" s="622"/>
      <c r="CW38" s="622"/>
      <c r="CX38" s="622"/>
      <c r="CY38" s="623"/>
      <c r="CZ38" s="624">
        <v>5</v>
      </c>
      <c r="DA38" s="636"/>
      <c r="DB38" s="636"/>
      <c r="DC38" s="637"/>
      <c r="DD38" s="627">
        <v>337529</v>
      </c>
      <c r="DE38" s="622"/>
      <c r="DF38" s="622"/>
      <c r="DG38" s="622"/>
      <c r="DH38" s="622"/>
      <c r="DI38" s="622"/>
      <c r="DJ38" s="622"/>
      <c r="DK38" s="623"/>
      <c r="DL38" s="627">
        <v>254872</v>
      </c>
      <c r="DM38" s="622"/>
      <c r="DN38" s="622"/>
      <c r="DO38" s="622"/>
      <c r="DP38" s="622"/>
      <c r="DQ38" s="622"/>
      <c r="DR38" s="622"/>
      <c r="DS38" s="622"/>
      <c r="DT38" s="622"/>
      <c r="DU38" s="622"/>
      <c r="DV38" s="623"/>
      <c r="DW38" s="624">
        <v>6</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63" t="s">
        <v>178</v>
      </c>
      <c r="AA39" s="663"/>
      <c r="AB39" s="663"/>
      <c r="AC39" s="663"/>
      <c r="AD39" s="664" t="s">
        <v>139</v>
      </c>
      <c r="AE39" s="664"/>
      <c r="AF39" s="664"/>
      <c r="AG39" s="664"/>
      <c r="AH39" s="664"/>
      <c r="AI39" s="664"/>
      <c r="AJ39" s="664"/>
      <c r="AK39" s="664"/>
      <c r="AL39" s="624" t="s">
        <v>178</v>
      </c>
      <c r="AM39" s="625"/>
      <c r="AN39" s="625"/>
      <c r="AO39" s="665"/>
      <c r="AQ39" s="658" t="s">
        <v>345</v>
      </c>
      <c r="AR39" s="659"/>
      <c r="AS39" s="659"/>
      <c r="AT39" s="659"/>
      <c r="AU39" s="659"/>
      <c r="AV39" s="659"/>
      <c r="AW39" s="659"/>
      <c r="AX39" s="659"/>
      <c r="AY39" s="660"/>
      <c r="AZ39" s="621">
        <v>56874</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1398</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533225</v>
      </c>
      <c r="CS39" s="634"/>
      <c r="CT39" s="634"/>
      <c r="CU39" s="634"/>
      <c r="CV39" s="634"/>
      <c r="CW39" s="634"/>
      <c r="CX39" s="634"/>
      <c r="CY39" s="635"/>
      <c r="CZ39" s="624">
        <v>7</v>
      </c>
      <c r="DA39" s="636"/>
      <c r="DB39" s="636"/>
      <c r="DC39" s="637"/>
      <c r="DD39" s="627">
        <v>277879</v>
      </c>
      <c r="DE39" s="634"/>
      <c r="DF39" s="634"/>
      <c r="DG39" s="634"/>
      <c r="DH39" s="634"/>
      <c r="DI39" s="634"/>
      <c r="DJ39" s="634"/>
      <c r="DK39" s="635"/>
      <c r="DL39" s="627" t="s">
        <v>178</v>
      </c>
      <c r="DM39" s="634"/>
      <c r="DN39" s="634"/>
      <c r="DO39" s="634"/>
      <c r="DP39" s="634"/>
      <c r="DQ39" s="634"/>
      <c r="DR39" s="634"/>
      <c r="DS39" s="634"/>
      <c r="DT39" s="634"/>
      <c r="DU39" s="634"/>
      <c r="DV39" s="635"/>
      <c r="DW39" s="624" t="s">
        <v>139</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41111</v>
      </c>
      <c r="S40" s="622"/>
      <c r="T40" s="622"/>
      <c r="U40" s="622"/>
      <c r="V40" s="622"/>
      <c r="W40" s="622"/>
      <c r="X40" s="622"/>
      <c r="Y40" s="623"/>
      <c r="Z40" s="663">
        <v>0.5</v>
      </c>
      <c r="AA40" s="663"/>
      <c r="AB40" s="663"/>
      <c r="AC40" s="663"/>
      <c r="AD40" s="664" t="s">
        <v>139</v>
      </c>
      <c r="AE40" s="664"/>
      <c r="AF40" s="664"/>
      <c r="AG40" s="664"/>
      <c r="AH40" s="664"/>
      <c r="AI40" s="664"/>
      <c r="AJ40" s="664"/>
      <c r="AK40" s="664"/>
      <c r="AL40" s="624" t="s">
        <v>250</v>
      </c>
      <c r="AM40" s="625"/>
      <c r="AN40" s="625"/>
      <c r="AO40" s="665"/>
      <c r="AQ40" s="658" t="s">
        <v>349</v>
      </c>
      <c r="AR40" s="659"/>
      <c r="AS40" s="659"/>
      <c r="AT40" s="659"/>
      <c r="AU40" s="659"/>
      <c r="AV40" s="659"/>
      <c r="AW40" s="659"/>
      <c r="AX40" s="659"/>
      <c r="AY40" s="660"/>
      <c r="AZ40" s="621" t="s">
        <v>139</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158</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80233</v>
      </c>
      <c r="CS40" s="622"/>
      <c r="CT40" s="622"/>
      <c r="CU40" s="622"/>
      <c r="CV40" s="622"/>
      <c r="CW40" s="622"/>
      <c r="CX40" s="622"/>
      <c r="CY40" s="623"/>
      <c r="CZ40" s="624">
        <v>1.1000000000000001</v>
      </c>
      <c r="DA40" s="636"/>
      <c r="DB40" s="636"/>
      <c r="DC40" s="637"/>
      <c r="DD40" s="627" t="s">
        <v>178</v>
      </c>
      <c r="DE40" s="622"/>
      <c r="DF40" s="622"/>
      <c r="DG40" s="622"/>
      <c r="DH40" s="622"/>
      <c r="DI40" s="622"/>
      <c r="DJ40" s="622"/>
      <c r="DK40" s="623"/>
      <c r="DL40" s="627" t="s">
        <v>178</v>
      </c>
      <c r="DM40" s="622"/>
      <c r="DN40" s="622"/>
      <c r="DO40" s="622"/>
      <c r="DP40" s="622"/>
      <c r="DQ40" s="622"/>
      <c r="DR40" s="622"/>
      <c r="DS40" s="622"/>
      <c r="DT40" s="622"/>
      <c r="DU40" s="622"/>
      <c r="DV40" s="623"/>
      <c r="DW40" s="624" t="s">
        <v>250</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8205392</v>
      </c>
      <c r="S41" s="649"/>
      <c r="T41" s="649"/>
      <c r="U41" s="649"/>
      <c r="V41" s="649"/>
      <c r="W41" s="649"/>
      <c r="X41" s="649"/>
      <c r="Y41" s="653"/>
      <c r="Z41" s="654">
        <v>100</v>
      </c>
      <c r="AA41" s="654"/>
      <c r="AB41" s="654"/>
      <c r="AC41" s="654"/>
      <c r="AD41" s="655">
        <v>4222008</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61741</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178</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178</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102448</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314</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729682</v>
      </c>
      <c r="CS42" s="634"/>
      <c r="CT42" s="634"/>
      <c r="CU42" s="634"/>
      <c r="CV42" s="634"/>
      <c r="CW42" s="634"/>
      <c r="CX42" s="634"/>
      <c r="CY42" s="635"/>
      <c r="CZ42" s="624">
        <v>9.6</v>
      </c>
      <c r="DA42" s="636"/>
      <c r="DB42" s="636"/>
      <c r="DC42" s="637"/>
      <c r="DD42" s="627">
        <v>284138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11953</v>
      </c>
      <c r="CS43" s="634"/>
      <c r="CT43" s="634"/>
      <c r="CU43" s="634"/>
      <c r="CV43" s="634"/>
      <c r="CW43" s="634"/>
      <c r="CX43" s="634"/>
      <c r="CY43" s="635"/>
      <c r="CZ43" s="624">
        <v>0.2</v>
      </c>
      <c r="DA43" s="636"/>
      <c r="DB43" s="636"/>
      <c r="DC43" s="637"/>
      <c r="DD43" s="627">
        <v>8097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729682</v>
      </c>
      <c r="CS44" s="622"/>
      <c r="CT44" s="622"/>
      <c r="CU44" s="622"/>
      <c r="CV44" s="622"/>
      <c r="CW44" s="622"/>
      <c r="CX44" s="622"/>
      <c r="CY44" s="623"/>
      <c r="CZ44" s="624">
        <v>9.6</v>
      </c>
      <c r="DA44" s="625"/>
      <c r="DB44" s="625"/>
      <c r="DC44" s="626"/>
      <c r="DD44" s="627">
        <v>284138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289838</v>
      </c>
      <c r="CS45" s="634"/>
      <c r="CT45" s="634"/>
      <c r="CU45" s="634"/>
      <c r="CV45" s="634"/>
      <c r="CW45" s="634"/>
      <c r="CX45" s="634"/>
      <c r="CY45" s="635"/>
      <c r="CZ45" s="624">
        <v>3.8</v>
      </c>
      <c r="DA45" s="636"/>
      <c r="DB45" s="636"/>
      <c r="DC45" s="637"/>
      <c r="DD45" s="627">
        <v>19236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355683</v>
      </c>
      <c r="CS46" s="622"/>
      <c r="CT46" s="622"/>
      <c r="CU46" s="622"/>
      <c r="CV46" s="622"/>
      <c r="CW46" s="622"/>
      <c r="CX46" s="622"/>
      <c r="CY46" s="623"/>
      <c r="CZ46" s="624">
        <v>4.7</v>
      </c>
      <c r="DA46" s="625"/>
      <c r="DB46" s="625"/>
      <c r="DC46" s="626"/>
      <c r="DD46" s="627">
        <v>252356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139</v>
      </c>
      <c r="CS47" s="634"/>
      <c r="CT47" s="634"/>
      <c r="CU47" s="634"/>
      <c r="CV47" s="634"/>
      <c r="CW47" s="634"/>
      <c r="CX47" s="634"/>
      <c r="CY47" s="635"/>
      <c r="CZ47" s="624" t="s">
        <v>139</v>
      </c>
      <c r="DA47" s="636"/>
      <c r="DB47" s="636"/>
      <c r="DC47" s="637"/>
      <c r="DD47" s="627" t="s">
        <v>250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250</v>
      </c>
      <c r="CS48" s="622"/>
      <c r="CT48" s="622"/>
      <c r="CU48" s="622"/>
      <c r="CV48" s="622"/>
      <c r="CW48" s="622"/>
      <c r="CX48" s="622"/>
      <c r="CY48" s="623"/>
      <c r="CZ48" s="624" t="s">
        <v>139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7598928</v>
      </c>
      <c r="CS49" s="606"/>
      <c r="CT49" s="606"/>
      <c r="CU49" s="606"/>
      <c r="CV49" s="606"/>
      <c r="CW49" s="606"/>
      <c r="CX49" s="606"/>
      <c r="CY49" s="607"/>
      <c r="CZ49" s="608">
        <v>100</v>
      </c>
      <c r="DA49" s="609"/>
      <c r="DB49" s="609"/>
      <c r="DC49" s="610"/>
      <c r="DD49" s="611">
        <v>5032086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9IVx8Yos/h50mTvm517auoVJjET9YRUtiiq2hDZU6dH4mR3nRarcC0zqLi9uoeHJ5aszkSV8i/WAoPExQ2kEQ==" saltValue="xxdcRGJXgVpge+A0RWDZ6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9" zoomScale="70" zoomScaleNormal="25" zoomScaleSheetLayoutView="70" workbookViewId="0">
      <selection activeCell="V73" sqref="V73:Z7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8205</v>
      </c>
      <c r="R7" s="1091"/>
      <c r="S7" s="1091"/>
      <c r="T7" s="1091"/>
      <c r="U7" s="1091"/>
      <c r="V7" s="1091">
        <v>7599</v>
      </c>
      <c r="W7" s="1091"/>
      <c r="X7" s="1091"/>
      <c r="Y7" s="1091"/>
      <c r="Z7" s="1091"/>
      <c r="AA7" s="1091">
        <v>606</v>
      </c>
      <c r="AB7" s="1091"/>
      <c r="AC7" s="1091"/>
      <c r="AD7" s="1091"/>
      <c r="AE7" s="1092"/>
      <c r="AF7" s="1093">
        <v>597</v>
      </c>
      <c r="AG7" s="1094"/>
      <c r="AH7" s="1094"/>
      <c r="AI7" s="1094"/>
      <c r="AJ7" s="1095"/>
      <c r="AK7" s="1096" t="s">
        <v>577</v>
      </c>
      <c r="AL7" s="1097"/>
      <c r="AM7" s="1097"/>
      <c r="AN7" s="1097"/>
      <c r="AO7" s="1097"/>
      <c r="AP7" s="1097">
        <v>6436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597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407</v>
      </c>
      <c r="C28" s="1045"/>
      <c r="D28" s="1045"/>
      <c r="E28" s="1045"/>
      <c r="F28" s="1045"/>
      <c r="G28" s="1045"/>
      <c r="H28" s="1045"/>
      <c r="I28" s="1045"/>
      <c r="J28" s="1045"/>
      <c r="K28" s="1045"/>
      <c r="L28" s="1045"/>
      <c r="M28" s="1045"/>
      <c r="N28" s="1045"/>
      <c r="O28" s="1045"/>
      <c r="P28" s="1046"/>
      <c r="Q28" s="1047">
        <v>752</v>
      </c>
      <c r="R28" s="1048"/>
      <c r="S28" s="1048"/>
      <c r="T28" s="1048"/>
      <c r="U28" s="1048"/>
      <c r="V28" s="1048">
        <v>752</v>
      </c>
      <c r="W28" s="1048"/>
      <c r="X28" s="1048"/>
      <c r="Y28" s="1048"/>
      <c r="Z28" s="1048"/>
      <c r="AA28" s="1048">
        <v>0</v>
      </c>
      <c r="AB28" s="1048"/>
      <c r="AC28" s="1048"/>
      <c r="AD28" s="1048"/>
      <c r="AE28" s="1049"/>
      <c r="AF28" s="1050">
        <v>0</v>
      </c>
      <c r="AG28" s="1048"/>
      <c r="AH28" s="1048"/>
      <c r="AI28" s="1048"/>
      <c r="AJ28" s="1051"/>
      <c r="AK28" s="1052">
        <v>62</v>
      </c>
      <c r="AL28" s="1053"/>
      <c r="AM28" s="1053"/>
      <c r="AN28" s="1053"/>
      <c r="AO28" s="1053"/>
      <c r="AP28" s="1053" t="s">
        <v>577</v>
      </c>
      <c r="AQ28" s="1053"/>
      <c r="AR28" s="1053"/>
      <c r="AS28" s="1053"/>
      <c r="AT28" s="1053"/>
      <c r="AU28" s="1053" t="s">
        <v>513</v>
      </c>
      <c r="AV28" s="1053"/>
      <c r="AW28" s="1053"/>
      <c r="AX28" s="1053"/>
      <c r="AY28" s="1053"/>
      <c r="AZ28" s="1054" t="s">
        <v>513</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550</v>
      </c>
      <c r="R29" s="1039"/>
      <c r="S29" s="1039"/>
      <c r="T29" s="1039"/>
      <c r="U29" s="1039"/>
      <c r="V29" s="1039">
        <v>528</v>
      </c>
      <c r="W29" s="1039"/>
      <c r="X29" s="1039"/>
      <c r="Y29" s="1039"/>
      <c r="Z29" s="1039"/>
      <c r="AA29" s="1039">
        <v>22</v>
      </c>
      <c r="AB29" s="1039"/>
      <c r="AC29" s="1039"/>
      <c r="AD29" s="1039"/>
      <c r="AE29" s="1040"/>
      <c r="AF29" s="1035">
        <v>22</v>
      </c>
      <c r="AG29" s="1036"/>
      <c r="AH29" s="1036"/>
      <c r="AI29" s="1036"/>
      <c r="AJ29" s="1037"/>
      <c r="AK29" s="980">
        <v>82</v>
      </c>
      <c r="AL29" s="971"/>
      <c r="AM29" s="971"/>
      <c r="AN29" s="971"/>
      <c r="AO29" s="971"/>
      <c r="AP29" s="971" t="s">
        <v>513</v>
      </c>
      <c r="AQ29" s="971"/>
      <c r="AR29" s="971"/>
      <c r="AS29" s="971"/>
      <c r="AT29" s="971"/>
      <c r="AU29" s="971" t="s">
        <v>513</v>
      </c>
      <c r="AV29" s="971"/>
      <c r="AW29" s="971"/>
      <c r="AX29" s="971"/>
      <c r="AY29" s="971"/>
      <c r="AZ29" s="1041" t="s">
        <v>513</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97</v>
      </c>
      <c r="R30" s="1039"/>
      <c r="S30" s="1039"/>
      <c r="T30" s="1039"/>
      <c r="U30" s="1039"/>
      <c r="V30" s="1039">
        <v>97</v>
      </c>
      <c r="W30" s="1039"/>
      <c r="X30" s="1039"/>
      <c r="Y30" s="1039"/>
      <c r="Z30" s="1039"/>
      <c r="AA30" s="1039">
        <v>0</v>
      </c>
      <c r="AB30" s="1039"/>
      <c r="AC30" s="1039"/>
      <c r="AD30" s="1039"/>
      <c r="AE30" s="1040"/>
      <c r="AF30" s="1035">
        <v>0</v>
      </c>
      <c r="AG30" s="1036"/>
      <c r="AH30" s="1036"/>
      <c r="AI30" s="1036"/>
      <c r="AJ30" s="1037"/>
      <c r="AK30" s="980">
        <v>20</v>
      </c>
      <c r="AL30" s="971"/>
      <c r="AM30" s="971"/>
      <c r="AN30" s="971"/>
      <c r="AO30" s="971"/>
      <c r="AP30" s="971" t="s">
        <v>513</v>
      </c>
      <c r="AQ30" s="971"/>
      <c r="AR30" s="971"/>
      <c r="AS30" s="971"/>
      <c r="AT30" s="971"/>
      <c r="AU30" s="971" t="s">
        <v>513</v>
      </c>
      <c r="AV30" s="971"/>
      <c r="AW30" s="971"/>
      <c r="AX30" s="971"/>
      <c r="AY30" s="971"/>
      <c r="AZ30" s="1041" t="s">
        <v>513</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594</v>
      </c>
      <c r="R31" s="1039"/>
      <c r="S31" s="1039"/>
      <c r="T31" s="1039"/>
      <c r="U31" s="1039"/>
      <c r="V31" s="1039">
        <v>595</v>
      </c>
      <c r="W31" s="1039"/>
      <c r="X31" s="1039"/>
      <c r="Y31" s="1039"/>
      <c r="Z31" s="1039"/>
      <c r="AA31" s="1039">
        <v>-1</v>
      </c>
      <c r="AB31" s="1039"/>
      <c r="AC31" s="1039"/>
      <c r="AD31" s="1039"/>
      <c r="AE31" s="1040"/>
      <c r="AF31" s="1035">
        <v>332</v>
      </c>
      <c r="AG31" s="1036"/>
      <c r="AH31" s="1036"/>
      <c r="AI31" s="1036"/>
      <c r="AJ31" s="1037"/>
      <c r="AK31" s="980">
        <v>227</v>
      </c>
      <c r="AL31" s="971"/>
      <c r="AM31" s="971"/>
      <c r="AN31" s="971"/>
      <c r="AO31" s="971"/>
      <c r="AP31" s="971" t="s">
        <v>513</v>
      </c>
      <c r="AQ31" s="971"/>
      <c r="AR31" s="971"/>
      <c r="AS31" s="971"/>
      <c r="AT31" s="971"/>
      <c r="AU31" s="971" t="s">
        <v>513</v>
      </c>
      <c r="AV31" s="971"/>
      <c r="AW31" s="971"/>
      <c r="AX31" s="971"/>
      <c r="AY31" s="971"/>
      <c r="AZ31" s="1041" t="s">
        <v>513</v>
      </c>
      <c r="BA31" s="1041"/>
      <c r="BB31" s="1041"/>
      <c r="BC31" s="1041"/>
      <c r="BD31" s="1041"/>
      <c r="BE31" s="972" t="s">
        <v>411</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215</v>
      </c>
      <c r="R32" s="1039"/>
      <c r="S32" s="1039"/>
      <c r="T32" s="1039"/>
      <c r="U32" s="1039"/>
      <c r="V32" s="1039">
        <v>212</v>
      </c>
      <c r="W32" s="1039"/>
      <c r="X32" s="1039"/>
      <c r="Y32" s="1039"/>
      <c r="Z32" s="1039"/>
      <c r="AA32" s="1039">
        <v>3</v>
      </c>
      <c r="AB32" s="1039"/>
      <c r="AC32" s="1039"/>
      <c r="AD32" s="1039"/>
      <c r="AE32" s="1040"/>
      <c r="AF32" s="1035">
        <v>3</v>
      </c>
      <c r="AG32" s="1036"/>
      <c r="AH32" s="1036"/>
      <c r="AI32" s="1036"/>
      <c r="AJ32" s="1037"/>
      <c r="AK32" s="980">
        <v>57</v>
      </c>
      <c r="AL32" s="971"/>
      <c r="AM32" s="971"/>
      <c r="AN32" s="971"/>
      <c r="AO32" s="971"/>
      <c r="AP32" s="971" t="s">
        <v>513</v>
      </c>
      <c r="AQ32" s="971"/>
      <c r="AR32" s="971"/>
      <c r="AS32" s="971"/>
      <c r="AT32" s="971"/>
      <c r="AU32" s="971" t="s">
        <v>513</v>
      </c>
      <c r="AV32" s="971"/>
      <c r="AW32" s="971"/>
      <c r="AX32" s="971"/>
      <c r="AY32" s="971"/>
      <c r="AZ32" s="1041" t="s">
        <v>513</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279</v>
      </c>
      <c r="R33" s="1039"/>
      <c r="S33" s="1039"/>
      <c r="T33" s="1039"/>
      <c r="U33" s="1039"/>
      <c r="V33" s="1039">
        <v>274</v>
      </c>
      <c r="W33" s="1039"/>
      <c r="X33" s="1039"/>
      <c r="Y33" s="1039"/>
      <c r="Z33" s="1039"/>
      <c r="AA33" s="1039">
        <v>5</v>
      </c>
      <c r="AB33" s="1039"/>
      <c r="AC33" s="1039"/>
      <c r="AD33" s="1039"/>
      <c r="AE33" s="1040"/>
      <c r="AF33" s="1035">
        <v>5</v>
      </c>
      <c r="AG33" s="1036"/>
      <c r="AH33" s="1036"/>
      <c r="AI33" s="1036"/>
      <c r="AJ33" s="1037"/>
      <c r="AK33" s="980">
        <v>159</v>
      </c>
      <c r="AL33" s="971"/>
      <c r="AM33" s="971"/>
      <c r="AN33" s="971"/>
      <c r="AO33" s="971"/>
      <c r="AP33" s="971" t="s">
        <v>513</v>
      </c>
      <c r="AQ33" s="971"/>
      <c r="AR33" s="971"/>
      <c r="AS33" s="971"/>
      <c r="AT33" s="971"/>
      <c r="AU33" s="971" t="s">
        <v>513</v>
      </c>
      <c r="AV33" s="971"/>
      <c r="AW33" s="971"/>
      <c r="AX33" s="971"/>
      <c r="AY33" s="971"/>
      <c r="AZ33" s="1041" t="s">
        <v>513</v>
      </c>
      <c r="BA33" s="1041"/>
      <c r="BB33" s="1041"/>
      <c r="BC33" s="1041"/>
      <c r="BD33" s="1041"/>
      <c r="BE33" s="972" t="s">
        <v>413</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400</v>
      </c>
      <c r="W66" s="990"/>
      <c r="X66" s="990"/>
      <c r="Y66" s="990"/>
      <c r="Z66" s="991"/>
      <c r="AA66" s="989" t="s">
        <v>420</v>
      </c>
      <c r="AB66" s="990"/>
      <c r="AC66" s="990"/>
      <c r="AD66" s="990"/>
      <c r="AE66" s="991"/>
      <c r="AF66" s="1009" t="s">
        <v>421</v>
      </c>
      <c r="AG66" s="1010"/>
      <c r="AH66" s="1010"/>
      <c r="AI66" s="1010"/>
      <c r="AJ66" s="1011"/>
      <c r="AK66" s="989" t="s">
        <v>403</v>
      </c>
      <c r="AL66" s="1004"/>
      <c r="AM66" s="1004"/>
      <c r="AN66" s="1004"/>
      <c r="AO66" s="1005"/>
      <c r="AP66" s="989" t="s">
        <v>404</v>
      </c>
      <c r="AQ66" s="990"/>
      <c r="AR66" s="990"/>
      <c r="AS66" s="990"/>
      <c r="AT66" s="991"/>
      <c r="AU66" s="989" t="s">
        <v>422</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3062</v>
      </c>
      <c r="R68" s="982"/>
      <c r="S68" s="982"/>
      <c r="T68" s="982"/>
      <c r="U68" s="982"/>
      <c r="V68" s="982">
        <v>2800</v>
      </c>
      <c r="W68" s="982"/>
      <c r="X68" s="982"/>
      <c r="Y68" s="982"/>
      <c r="Z68" s="982"/>
      <c r="AA68" s="982">
        <v>263</v>
      </c>
      <c r="AB68" s="982"/>
      <c r="AC68" s="982"/>
      <c r="AD68" s="982"/>
      <c r="AE68" s="982"/>
      <c r="AF68" s="982">
        <v>263</v>
      </c>
      <c r="AG68" s="982"/>
      <c r="AH68" s="982"/>
      <c r="AI68" s="982"/>
      <c r="AJ68" s="982"/>
      <c r="AK68" s="982">
        <v>1</v>
      </c>
      <c r="AL68" s="982"/>
      <c r="AM68" s="982"/>
      <c r="AN68" s="982"/>
      <c r="AO68" s="982"/>
      <c r="AP68" s="982">
        <v>844</v>
      </c>
      <c r="AQ68" s="982"/>
      <c r="AR68" s="982"/>
      <c r="AS68" s="982"/>
      <c r="AT68" s="982"/>
      <c r="AU68" s="982">
        <v>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7217</v>
      </c>
      <c r="R69" s="971"/>
      <c r="S69" s="971"/>
      <c r="T69" s="971"/>
      <c r="U69" s="971"/>
      <c r="V69" s="971">
        <v>6782</v>
      </c>
      <c r="W69" s="971"/>
      <c r="X69" s="971"/>
      <c r="Y69" s="971"/>
      <c r="Z69" s="971"/>
      <c r="AA69" s="971">
        <v>435</v>
      </c>
      <c r="AB69" s="971"/>
      <c r="AC69" s="971"/>
      <c r="AD69" s="971"/>
      <c r="AE69" s="971"/>
      <c r="AF69" s="971">
        <v>268</v>
      </c>
      <c r="AG69" s="971"/>
      <c r="AH69" s="971"/>
      <c r="AI69" s="971"/>
      <c r="AJ69" s="971"/>
      <c r="AK69" s="971" t="s">
        <v>577</v>
      </c>
      <c r="AL69" s="971"/>
      <c r="AM69" s="971"/>
      <c r="AN69" s="971"/>
      <c r="AO69" s="971"/>
      <c r="AP69" s="971">
        <v>1399</v>
      </c>
      <c r="AQ69" s="971"/>
      <c r="AR69" s="971"/>
      <c r="AS69" s="971"/>
      <c r="AT69" s="971"/>
      <c r="AU69" s="971" t="s">
        <v>577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862343</v>
      </c>
      <c r="AB110" s="889"/>
      <c r="AC110" s="889"/>
      <c r="AD110" s="889"/>
      <c r="AE110" s="890"/>
      <c r="AF110" s="891">
        <v>912596</v>
      </c>
      <c r="AG110" s="889"/>
      <c r="AH110" s="889"/>
      <c r="AI110" s="889"/>
      <c r="AJ110" s="890"/>
      <c r="AK110" s="891">
        <v>908599</v>
      </c>
      <c r="AL110" s="889"/>
      <c r="AM110" s="889"/>
      <c r="AN110" s="889"/>
      <c r="AO110" s="890"/>
      <c r="AP110" s="892">
        <v>26.4</v>
      </c>
      <c r="AQ110" s="893"/>
      <c r="AR110" s="893"/>
      <c r="AS110" s="893"/>
      <c r="AT110" s="894"/>
      <c r="AU110" s="930" t="s">
        <v>76</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7583382</v>
      </c>
      <c r="BR110" s="825"/>
      <c r="BS110" s="825"/>
      <c r="BT110" s="825"/>
      <c r="BU110" s="825"/>
      <c r="BV110" s="825">
        <v>7039883</v>
      </c>
      <c r="BW110" s="825"/>
      <c r="BX110" s="825"/>
      <c r="BY110" s="825"/>
      <c r="BZ110" s="825"/>
      <c r="CA110" s="825">
        <v>6436481</v>
      </c>
      <c r="CB110" s="825"/>
      <c r="CC110" s="825"/>
      <c r="CD110" s="825"/>
      <c r="CE110" s="825"/>
      <c r="CF110" s="863">
        <v>187.1</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396</v>
      </c>
      <c r="DH110" s="825"/>
      <c r="DI110" s="825"/>
      <c r="DJ110" s="825"/>
      <c r="DK110" s="825"/>
      <c r="DL110" s="825" t="s">
        <v>139</v>
      </c>
      <c r="DM110" s="825"/>
      <c r="DN110" s="825"/>
      <c r="DO110" s="825"/>
      <c r="DP110" s="825"/>
      <c r="DQ110" s="825" t="s">
        <v>440</v>
      </c>
      <c r="DR110" s="825"/>
      <c r="DS110" s="825"/>
      <c r="DT110" s="825"/>
      <c r="DU110" s="825"/>
      <c r="DV110" s="826" t="s">
        <v>396</v>
      </c>
      <c r="DW110" s="826"/>
      <c r="DX110" s="826"/>
      <c r="DY110" s="826"/>
      <c r="DZ110" s="827"/>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139</v>
      </c>
      <c r="AB111" s="913"/>
      <c r="AC111" s="913"/>
      <c r="AD111" s="913"/>
      <c r="AE111" s="914"/>
      <c r="AF111" s="915" t="s">
        <v>139</v>
      </c>
      <c r="AG111" s="913"/>
      <c r="AH111" s="913"/>
      <c r="AI111" s="913"/>
      <c r="AJ111" s="914"/>
      <c r="AK111" s="915" t="s">
        <v>396</v>
      </c>
      <c r="AL111" s="913"/>
      <c r="AM111" s="913"/>
      <c r="AN111" s="913"/>
      <c r="AO111" s="914"/>
      <c r="AP111" s="916" t="s">
        <v>139</v>
      </c>
      <c r="AQ111" s="917"/>
      <c r="AR111" s="917"/>
      <c r="AS111" s="917"/>
      <c r="AT111" s="918"/>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396</v>
      </c>
      <c r="BR111" s="817"/>
      <c r="BS111" s="817"/>
      <c r="BT111" s="817"/>
      <c r="BU111" s="817"/>
      <c r="BV111" s="817" t="s">
        <v>139</v>
      </c>
      <c r="BW111" s="817"/>
      <c r="BX111" s="817"/>
      <c r="BY111" s="817"/>
      <c r="BZ111" s="817"/>
      <c r="CA111" s="817" t="s">
        <v>139</v>
      </c>
      <c r="CB111" s="817"/>
      <c r="CC111" s="817"/>
      <c r="CD111" s="817"/>
      <c r="CE111" s="817"/>
      <c r="CF111" s="872" t="s">
        <v>396</v>
      </c>
      <c r="CG111" s="873"/>
      <c r="CH111" s="873"/>
      <c r="CI111" s="873"/>
      <c r="CJ111" s="873"/>
      <c r="CK111" s="927"/>
      <c r="CL111" s="885"/>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139</v>
      </c>
      <c r="DH111" s="817"/>
      <c r="DI111" s="817"/>
      <c r="DJ111" s="817"/>
      <c r="DK111" s="817"/>
      <c r="DL111" s="817" t="s">
        <v>139</v>
      </c>
      <c r="DM111" s="817"/>
      <c r="DN111" s="817"/>
      <c r="DO111" s="817"/>
      <c r="DP111" s="817"/>
      <c r="DQ111" s="817" t="s">
        <v>396</v>
      </c>
      <c r="DR111" s="817"/>
      <c r="DS111" s="817"/>
      <c r="DT111" s="817"/>
      <c r="DU111" s="817"/>
      <c r="DV111" s="794" t="s">
        <v>139</v>
      </c>
      <c r="DW111" s="794"/>
      <c r="DX111" s="794"/>
      <c r="DY111" s="794"/>
      <c r="DZ111" s="795"/>
    </row>
    <row r="112" spans="1:131" s="230" customFormat="1" ht="26.25" customHeight="1" x14ac:dyDescent="0.15">
      <c r="A112" s="919" t="s">
        <v>444</v>
      </c>
      <c r="B112" s="920"/>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t="s">
        <v>139</v>
      </c>
      <c r="AG112" s="780"/>
      <c r="AH112" s="780"/>
      <c r="AI112" s="780"/>
      <c r="AJ112" s="781"/>
      <c r="AK112" s="782" t="s">
        <v>396</v>
      </c>
      <c r="AL112" s="780"/>
      <c r="AM112" s="780"/>
      <c r="AN112" s="780"/>
      <c r="AO112" s="781"/>
      <c r="AP112" s="821" t="s">
        <v>139</v>
      </c>
      <c r="AQ112" s="822"/>
      <c r="AR112" s="822"/>
      <c r="AS112" s="822"/>
      <c r="AT112" s="823"/>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1362308</v>
      </c>
      <c r="BR112" s="817"/>
      <c r="BS112" s="817"/>
      <c r="BT112" s="817"/>
      <c r="BU112" s="817"/>
      <c r="BV112" s="817">
        <v>1253660</v>
      </c>
      <c r="BW112" s="817"/>
      <c r="BX112" s="817"/>
      <c r="BY112" s="817"/>
      <c r="BZ112" s="817"/>
      <c r="CA112" s="817">
        <v>1219032</v>
      </c>
      <c r="CB112" s="817"/>
      <c r="CC112" s="817"/>
      <c r="CD112" s="817"/>
      <c r="CE112" s="817"/>
      <c r="CF112" s="872">
        <v>35.4</v>
      </c>
      <c r="CG112" s="873"/>
      <c r="CH112" s="873"/>
      <c r="CI112" s="873"/>
      <c r="CJ112" s="873"/>
      <c r="CK112" s="927"/>
      <c r="CL112" s="885"/>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396</v>
      </c>
      <c r="DM112" s="817"/>
      <c r="DN112" s="817"/>
      <c r="DO112" s="817"/>
      <c r="DP112" s="817"/>
      <c r="DQ112" s="817" t="s">
        <v>139</v>
      </c>
      <c r="DR112" s="817"/>
      <c r="DS112" s="817"/>
      <c r="DT112" s="817"/>
      <c r="DU112" s="817"/>
      <c r="DV112" s="794" t="s">
        <v>139</v>
      </c>
      <c r="DW112" s="794"/>
      <c r="DX112" s="794"/>
      <c r="DY112" s="794"/>
      <c r="DZ112" s="795"/>
    </row>
    <row r="113" spans="1:130" s="230" customFormat="1" ht="26.25" customHeight="1" x14ac:dyDescent="0.15">
      <c r="A113" s="921"/>
      <c r="B113" s="922"/>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170106</v>
      </c>
      <c r="AB113" s="913"/>
      <c r="AC113" s="913"/>
      <c r="AD113" s="913"/>
      <c r="AE113" s="914"/>
      <c r="AF113" s="915">
        <v>155482</v>
      </c>
      <c r="AG113" s="913"/>
      <c r="AH113" s="913"/>
      <c r="AI113" s="913"/>
      <c r="AJ113" s="914"/>
      <c r="AK113" s="915">
        <v>170861</v>
      </c>
      <c r="AL113" s="913"/>
      <c r="AM113" s="913"/>
      <c r="AN113" s="913"/>
      <c r="AO113" s="914"/>
      <c r="AP113" s="916">
        <v>5</v>
      </c>
      <c r="AQ113" s="917"/>
      <c r="AR113" s="917"/>
      <c r="AS113" s="917"/>
      <c r="AT113" s="918"/>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8163</v>
      </c>
      <c r="BR113" s="817"/>
      <c r="BS113" s="817"/>
      <c r="BT113" s="817"/>
      <c r="BU113" s="817"/>
      <c r="BV113" s="817">
        <v>10850</v>
      </c>
      <c r="BW113" s="817"/>
      <c r="BX113" s="817"/>
      <c r="BY113" s="817"/>
      <c r="BZ113" s="817"/>
      <c r="CA113" s="817">
        <v>7904</v>
      </c>
      <c r="CB113" s="817"/>
      <c r="CC113" s="817"/>
      <c r="CD113" s="817"/>
      <c r="CE113" s="817"/>
      <c r="CF113" s="872">
        <v>0.2</v>
      </c>
      <c r="CG113" s="873"/>
      <c r="CH113" s="873"/>
      <c r="CI113" s="873"/>
      <c r="CJ113" s="873"/>
      <c r="CK113" s="927"/>
      <c r="CL113" s="885"/>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440</v>
      </c>
      <c r="DM113" s="780"/>
      <c r="DN113" s="780"/>
      <c r="DO113" s="780"/>
      <c r="DP113" s="781"/>
      <c r="DQ113" s="782" t="s">
        <v>396</v>
      </c>
      <c r="DR113" s="780"/>
      <c r="DS113" s="780"/>
      <c r="DT113" s="780"/>
      <c r="DU113" s="781"/>
      <c r="DV113" s="821" t="s">
        <v>396</v>
      </c>
      <c r="DW113" s="822"/>
      <c r="DX113" s="822"/>
      <c r="DY113" s="822"/>
      <c r="DZ113" s="823"/>
    </row>
    <row r="114" spans="1:130" s="230" customFormat="1" ht="26.25" customHeight="1" x14ac:dyDescent="0.15">
      <c r="A114" s="921"/>
      <c r="B114" s="922"/>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921</v>
      </c>
      <c r="AB114" s="780"/>
      <c r="AC114" s="780"/>
      <c r="AD114" s="780"/>
      <c r="AE114" s="781"/>
      <c r="AF114" s="782">
        <v>2206</v>
      </c>
      <c r="AG114" s="780"/>
      <c r="AH114" s="780"/>
      <c r="AI114" s="780"/>
      <c r="AJ114" s="781"/>
      <c r="AK114" s="782">
        <v>1763</v>
      </c>
      <c r="AL114" s="780"/>
      <c r="AM114" s="780"/>
      <c r="AN114" s="780"/>
      <c r="AO114" s="781"/>
      <c r="AP114" s="821">
        <v>0.1</v>
      </c>
      <c r="AQ114" s="822"/>
      <c r="AR114" s="822"/>
      <c r="AS114" s="822"/>
      <c r="AT114" s="823"/>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1008399</v>
      </c>
      <c r="BR114" s="817"/>
      <c r="BS114" s="817"/>
      <c r="BT114" s="817"/>
      <c r="BU114" s="817"/>
      <c r="BV114" s="817">
        <v>942025</v>
      </c>
      <c r="BW114" s="817"/>
      <c r="BX114" s="817"/>
      <c r="BY114" s="817"/>
      <c r="BZ114" s="817"/>
      <c r="CA114" s="817">
        <v>914629</v>
      </c>
      <c r="CB114" s="817"/>
      <c r="CC114" s="817"/>
      <c r="CD114" s="817"/>
      <c r="CE114" s="817"/>
      <c r="CF114" s="872">
        <v>26.6</v>
      </c>
      <c r="CG114" s="873"/>
      <c r="CH114" s="873"/>
      <c r="CI114" s="873"/>
      <c r="CJ114" s="873"/>
      <c r="CK114" s="927"/>
      <c r="CL114" s="885"/>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139</v>
      </c>
      <c r="DH114" s="780"/>
      <c r="DI114" s="780"/>
      <c r="DJ114" s="780"/>
      <c r="DK114" s="781"/>
      <c r="DL114" s="782" t="s">
        <v>139</v>
      </c>
      <c r="DM114" s="780"/>
      <c r="DN114" s="780"/>
      <c r="DO114" s="780"/>
      <c r="DP114" s="781"/>
      <c r="DQ114" s="782" t="s">
        <v>440</v>
      </c>
      <c r="DR114" s="780"/>
      <c r="DS114" s="780"/>
      <c r="DT114" s="780"/>
      <c r="DU114" s="781"/>
      <c r="DV114" s="821" t="s">
        <v>139</v>
      </c>
      <c r="DW114" s="822"/>
      <c r="DX114" s="822"/>
      <c r="DY114" s="822"/>
      <c r="DZ114" s="823"/>
    </row>
    <row r="115" spans="1:130" s="230" customFormat="1" ht="26.25" customHeight="1" x14ac:dyDescent="0.15">
      <c r="A115" s="921"/>
      <c r="B115" s="922"/>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12459</v>
      </c>
      <c r="AB115" s="913"/>
      <c r="AC115" s="913"/>
      <c r="AD115" s="913"/>
      <c r="AE115" s="914"/>
      <c r="AF115" s="915">
        <v>14799</v>
      </c>
      <c r="AG115" s="913"/>
      <c r="AH115" s="913"/>
      <c r="AI115" s="913"/>
      <c r="AJ115" s="914"/>
      <c r="AK115" s="915">
        <v>17405</v>
      </c>
      <c r="AL115" s="913"/>
      <c r="AM115" s="913"/>
      <c r="AN115" s="913"/>
      <c r="AO115" s="914"/>
      <c r="AP115" s="916">
        <v>0.5</v>
      </c>
      <c r="AQ115" s="917"/>
      <c r="AR115" s="917"/>
      <c r="AS115" s="917"/>
      <c r="AT115" s="918"/>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440</v>
      </c>
      <c r="BW115" s="817"/>
      <c r="BX115" s="817"/>
      <c r="BY115" s="817"/>
      <c r="BZ115" s="817"/>
      <c r="CA115" s="817" t="s">
        <v>440</v>
      </c>
      <c r="CB115" s="817"/>
      <c r="CC115" s="817"/>
      <c r="CD115" s="817"/>
      <c r="CE115" s="817"/>
      <c r="CF115" s="872" t="s">
        <v>440</v>
      </c>
      <c r="CG115" s="873"/>
      <c r="CH115" s="873"/>
      <c r="CI115" s="873"/>
      <c r="CJ115" s="873"/>
      <c r="CK115" s="927"/>
      <c r="CL115" s="885"/>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139</v>
      </c>
      <c r="DH115" s="780"/>
      <c r="DI115" s="780"/>
      <c r="DJ115" s="780"/>
      <c r="DK115" s="781"/>
      <c r="DL115" s="782" t="s">
        <v>139</v>
      </c>
      <c r="DM115" s="780"/>
      <c r="DN115" s="780"/>
      <c r="DO115" s="780"/>
      <c r="DP115" s="781"/>
      <c r="DQ115" s="782" t="s">
        <v>139</v>
      </c>
      <c r="DR115" s="780"/>
      <c r="DS115" s="780"/>
      <c r="DT115" s="780"/>
      <c r="DU115" s="781"/>
      <c r="DV115" s="821" t="s">
        <v>139</v>
      </c>
      <c r="DW115" s="822"/>
      <c r="DX115" s="822"/>
      <c r="DY115" s="822"/>
      <c r="DZ115" s="823"/>
    </row>
    <row r="116" spans="1:130" s="230" customFormat="1" ht="26.25" customHeight="1" x14ac:dyDescent="0.15">
      <c r="A116" s="923"/>
      <c r="B116" s="924"/>
      <c r="C116" s="819" t="s">
        <v>457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139</v>
      </c>
      <c r="AB116" s="780"/>
      <c r="AC116" s="780"/>
      <c r="AD116" s="780"/>
      <c r="AE116" s="781"/>
      <c r="AF116" s="782" t="s">
        <v>396</v>
      </c>
      <c r="AG116" s="780"/>
      <c r="AH116" s="780"/>
      <c r="AI116" s="780"/>
      <c r="AJ116" s="781"/>
      <c r="AK116" s="782" t="s">
        <v>440</v>
      </c>
      <c r="AL116" s="780"/>
      <c r="AM116" s="780"/>
      <c r="AN116" s="780"/>
      <c r="AO116" s="781"/>
      <c r="AP116" s="821" t="s">
        <v>396</v>
      </c>
      <c r="AQ116" s="822"/>
      <c r="AR116" s="822"/>
      <c r="AS116" s="822"/>
      <c r="AT116" s="823"/>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139</v>
      </c>
      <c r="BW116" s="817"/>
      <c r="BX116" s="817"/>
      <c r="BY116" s="817"/>
      <c r="BZ116" s="817"/>
      <c r="CA116" s="817" t="s">
        <v>139</v>
      </c>
      <c r="CB116" s="817"/>
      <c r="CC116" s="817"/>
      <c r="CD116" s="817"/>
      <c r="CE116" s="817"/>
      <c r="CF116" s="872" t="s">
        <v>396</v>
      </c>
      <c r="CG116" s="873"/>
      <c r="CH116" s="873"/>
      <c r="CI116" s="873"/>
      <c r="CJ116" s="873"/>
      <c r="CK116" s="927"/>
      <c r="CL116" s="885"/>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139</v>
      </c>
      <c r="DM116" s="780"/>
      <c r="DN116" s="780"/>
      <c r="DO116" s="780"/>
      <c r="DP116" s="781"/>
      <c r="DQ116" s="782" t="s">
        <v>396</v>
      </c>
      <c r="DR116" s="780"/>
      <c r="DS116" s="780"/>
      <c r="DT116" s="780"/>
      <c r="DU116" s="781"/>
      <c r="DV116" s="821" t="s">
        <v>139</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460</v>
      </c>
      <c r="Z117" s="897"/>
      <c r="AA117" s="902">
        <v>1045829</v>
      </c>
      <c r="AB117" s="903"/>
      <c r="AC117" s="903"/>
      <c r="AD117" s="903"/>
      <c r="AE117" s="904"/>
      <c r="AF117" s="905">
        <v>1085083</v>
      </c>
      <c r="AG117" s="903"/>
      <c r="AH117" s="903"/>
      <c r="AI117" s="903"/>
      <c r="AJ117" s="904"/>
      <c r="AK117" s="905">
        <v>1098628</v>
      </c>
      <c r="AL117" s="903"/>
      <c r="AM117" s="903"/>
      <c r="AN117" s="903"/>
      <c r="AO117" s="904"/>
      <c r="AP117" s="906"/>
      <c r="AQ117" s="907"/>
      <c r="AR117" s="907"/>
      <c r="AS117" s="907"/>
      <c r="AT117" s="908"/>
      <c r="AU117" s="932"/>
      <c r="AV117" s="933"/>
      <c r="AW117" s="933"/>
      <c r="AX117" s="933"/>
      <c r="AY117" s="933"/>
      <c r="AZ117" s="860" t="s">
        <v>461</v>
      </c>
      <c r="BA117" s="861"/>
      <c r="BB117" s="861"/>
      <c r="BC117" s="861"/>
      <c r="BD117" s="861"/>
      <c r="BE117" s="861"/>
      <c r="BF117" s="861"/>
      <c r="BG117" s="861"/>
      <c r="BH117" s="861"/>
      <c r="BI117" s="861"/>
      <c r="BJ117" s="861"/>
      <c r="BK117" s="861"/>
      <c r="BL117" s="861"/>
      <c r="BM117" s="861"/>
      <c r="BN117" s="861"/>
      <c r="BO117" s="861"/>
      <c r="BP117" s="862"/>
      <c r="BQ117" s="816" t="s">
        <v>396</v>
      </c>
      <c r="BR117" s="817"/>
      <c r="BS117" s="817"/>
      <c r="BT117" s="817"/>
      <c r="BU117" s="817"/>
      <c r="BV117" s="817" t="s">
        <v>139</v>
      </c>
      <c r="BW117" s="817"/>
      <c r="BX117" s="817"/>
      <c r="BY117" s="817"/>
      <c r="BZ117" s="817"/>
      <c r="CA117" s="817" t="s">
        <v>440</v>
      </c>
      <c r="CB117" s="817"/>
      <c r="CC117" s="817"/>
      <c r="CD117" s="817"/>
      <c r="CE117" s="817"/>
      <c r="CF117" s="872" t="s">
        <v>396</v>
      </c>
      <c r="CG117" s="873"/>
      <c r="CH117" s="873"/>
      <c r="CI117" s="873"/>
      <c r="CJ117" s="873"/>
      <c r="CK117" s="927"/>
      <c r="CL117" s="885"/>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396</v>
      </c>
      <c r="DM117" s="780"/>
      <c r="DN117" s="780"/>
      <c r="DO117" s="780"/>
      <c r="DP117" s="781"/>
      <c r="DQ117" s="782" t="s">
        <v>396</v>
      </c>
      <c r="DR117" s="780"/>
      <c r="DS117" s="780"/>
      <c r="DT117" s="780"/>
      <c r="DU117" s="781"/>
      <c r="DV117" s="821" t="s">
        <v>396</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18" t="s">
        <v>463</v>
      </c>
      <c r="BA118" s="819"/>
      <c r="BB118" s="819"/>
      <c r="BC118" s="819"/>
      <c r="BD118" s="819"/>
      <c r="BE118" s="819"/>
      <c r="BF118" s="819"/>
      <c r="BG118" s="819"/>
      <c r="BH118" s="819"/>
      <c r="BI118" s="819"/>
      <c r="BJ118" s="819"/>
      <c r="BK118" s="819"/>
      <c r="BL118" s="819"/>
      <c r="BM118" s="819"/>
      <c r="BN118" s="819"/>
      <c r="BO118" s="819"/>
      <c r="BP118" s="820"/>
      <c r="BQ118" s="856" t="s">
        <v>440</v>
      </c>
      <c r="BR118" s="857"/>
      <c r="BS118" s="857"/>
      <c r="BT118" s="857"/>
      <c r="BU118" s="857"/>
      <c r="BV118" s="857" t="s">
        <v>440</v>
      </c>
      <c r="BW118" s="857"/>
      <c r="BX118" s="857"/>
      <c r="BY118" s="857"/>
      <c r="BZ118" s="857"/>
      <c r="CA118" s="857" t="s">
        <v>396</v>
      </c>
      <c r="CB118" s="857"/>
      <c r="CC118" s="857"/>
      <c r="CD118" s="857"/>
      <c r="CE118" s="857"/>
      <c r="CF118" s="872" t="s">
        <v>440</v>
      </c>
      <c r="CG118" s="873"/>
      <c r="CH118" s="873"/>
      <c r="CI118" s="873"/>
      <c r="CJ118" s="873"/>
      <c r="CK118" s="927"/>
      <c r="CL118" s="885"/>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396</v>
      </c>
      <c r="DH118" s="780"/>
      <c r="DI118" s="780"/>
      <c r="DJ118" s="780"/>
      <c r="DK118" s="781"/>
      <c r="DL118" s="782" t="s">
        <v>139</v>
      </c>
      <c r="DM118" s="780"/>
      <c r="DN118" s="780"/>
      <c r="DO118" s="780"/>
      <c r="DP118" s="781"/>
      <c r="DQ118" s="782" t="s">
        <v>396</v>
      </c>
      <c r="DR118" s="780"/>
      <c r="DS118" s="780"/>
      <c r="DT118" s="780"/>
      <c r="DU118" s="781"/>
      <c r="DV118" s="821" t="s">
        <v>396</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396</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465</v>
      </c>
      <c r="BP119" s="855"/>
      <c r="BQ119" s="856">
        <v>9962252</v>
      </c>
      <c r="BR119" s="857"/>
      <c r="BS119" s="857"/>
      <c r="BT119" s="857"/>
      <c r="BU119" s="857"/>
      <c r="BV119" s="857">
        <v>9246418</v>
      </c>
      <c r="BW119" s="857"/>
      <c r="BX119" s="857"/>
      <c r="BY119" s="857"/>
      <c r="BZ119" s="857"/>
      <c r="CA119" s="857">
        <v>8578046</v>
      </c>
      <c r="CB119" s="857"/>
      <c r="CC119" s="857"/>
      <c r="CD119" s="857"/>
      <c r="CE119" s="857"/>
      <c r="CF119" s="748"/>
      <c r="CG119" s="749"/>
      <c r="CH119" s="749"/>
      <c r="CI119" s="749"/>
      <c r="CJ119" s="853"/>
      <c r="CK119" s="928"/>
      <c r="CL119" s="887"/>
      <c r="CM119" s="818" t="s">
        <v>466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139</v>
      </c>
      <c r="DH119" s="764"/>
      <c r="DI119" s="764"/>
      <c r="DJ119" s="764"/>
      <c r="DK119" s="765"/>
      <c r="DL119" s="766" t="s">
        <v>139</v>
      </c>
      <c r="DM119" s="764"/>
      <c r="DN119" s="764"/>
      <c r="DO119" s="764"/>
      <c r="DP119" s="765"/>
      <c r="DQ119" s="766" t="s">
        <v>139</v>
      </c>
      <c r="DR119" s="764"/>
      <c r="DS119" s="764"/>
      <c r="DT119" s="764"/>
      <c r="DU119" s="765"/>
      <c r="DV119" s="828" t="s">
        <v>396</v>
      </c>
      <c r="DW119" s="829"/>
      <c r="DX119" s="829"/>
      <c r="DY119" s="829"/>
      <c r="DZ119" s="830"/>
    </row>
    <row r="120" spans="1:130" s="230" customFormat="1" ht="26.25" customHeight="1" x14ac:dyDescent="0.15">
      <c r="A120" s="884"/>
      <c r="B120" s="885"/>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396</v>
      </c>
      <c r="AG120" s="780"/>
      <c r="AH120" s="780"/>
      <c r="AI120" s="780"/>
      <c r="AJ120" s="781"/>
      <c r="AK120" s="782" t="s">
        <v>396</v>
      </c>
      <c r="AL120" s="780"/>
      <c r="AM120" s="780"/>
      <c r="AN120" s="780"/>
      <c r="AO120" s="781"/>
      <c r="AP120" s="821" t="s">
        <v>139</v>
      </c>
      <c r="AQ120" s="822"/>
      <c r="AR120" s="822"/>
      <c r="AS120" s="822"/>
      <c r="AT120" s="823"/>
      <c r="AU120" s="874" t="s">
        <v>467</v>
      </c>
      <c r="AV120" s="875"/>
      <c r="AW120" s="875"/>
      <c r="AX120" s="875"/>
      <c r="AY120" s="876"/>
      <c r="AZ120" s="840" t="s">
        <v>468</v>
      </c>
      <c r="BA120" s="808"/>
      <c r="BB120" s="808"/>
      <c r="BC120" s="808"/>
      <c r="BD120" s="808"/>
      <c r="BE120" s="808"/>
      <c r="BF120" s="808"/>
      <c r="BG120" s="808"/>
      <c r="BH120" s="808"/>
      <c r="BI120" s="808"/>
      <c r="BJ120" s="808"/>
      <c r="BK120" s="808"/>
      <c r="BL120" s="808"/>
      <c r="BM120" s="808"/>
      <c r="BN120" s="808"/>
      <c r="BO120" s="808"/>
      <c r="BP120" s="809"/>
      <c r="BQ120" s="841">
        <v>3252009</v>
      </c>
      <c r="BR120" s="825"/>
      <c r="BS120" s="825"/>
      <c r="BT120" s="825"/>
      <c r="BU120" s="825"/>
      <c r="BV120" s="825">
        <v>3680077</v>
      </c>
      <c r="BW120" s="825"/>
      <c r="BX120" s="825"/>
      <c r="BY120" s="825"/>
      <c r="BZ120" s="825"/>
      <c r="CA120" s="825">
        <v>3728034</v>
      </c>
      <c r="CB120" s="825"/>
      <c r="CC120" s="825"/>
      <c r="CD120" s="825"/>
      <c r="CE120" s="825"/>
      <c r="CF120" s="863">
        <v>108.4</v>
      </c>
      <c r="CG120" s="864"/>
      <c r="CH120" s="864"/>
      <c r="CI120" s="864"/>
      <c r="CJ120" s="864"/>
      <c r="CK120" s="865" t="s">
        <v>469</v>
      </c>
      <c r="CL120" s="832"/>
      <c r="CM120" s="832"/>
      <c r="CN120" s="832"/>
      <c r="CO120" s="833"/>
      <c r="CP120" s="869" t="s">
        <v>414</v>
      </c>
      <c r="CQ120" s="870"/>
      <c r="CR120" s="870"/>
      <c r="CS120" s="870"/>
      <c r="CT120" s="870"/>
      <c r="CU120" s="870"/>
      <c r="CV120" s="870"/>
      <c r="CW120" s="870"/>
      <c r="CX120" s="870"/>
      <c r="CY120" s="870"/>
      <c r="CZ120" s="870"/>
      <c r="DA120" s="870"/>
      <c r="DB120" s="870"/>
      <c r="DC120" s="870"/>
      <c r="DD120" s="870"/>
      <c r="DE120" s="870"/>
      <c r="DF120" s="871"/>
      <c r="DG120" s="841">
        <v>830311</v>
      </c>
      <c r="DH120" s="825"/>
      <c r="DI120" s="825"/>
      <c r="DJ120" s="825"/>
      <c r="DK120" s="825"/>
      <c r="DL120" s="825">
        <v>772998</v>
      </c>
      <c r="DM120" s="825"/>
      <c r="DN120" s="825"/>
      <c r="DO120" s="825"/>
      <c r="DP120" s="825"/>
      <c r="DQ120" s="825">
        <v>795939</v>
      </c>
      <c r="DR120" s="825"/>
      <c r="DS120" s="825"/>
      <c r="DT120" s="825"/>
      <c r="DU120" s="825"/>
      <c r="DV120" s="826">
        <v>23.1</v>
      </c>
      <c r="DW120" s="826"/>
      <c r="DX120" s="826"/>
      <c r="DY120" s="826"/>
      <c r="DZ120" s="827"/>
    </row>
    <row r="121" spans="1:130" s="230" customFormat="1" ht="26.25" customHeight="1" x14ac:dyDescent="0.15">
      <c r="A121" s="884"/>
      <c r="B121" s="885"/>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139</v>
      </c>
      <c r="AB121" s="780"/>
      <c r="AC121" s="780"/>
      <c r="AD121" s="780"/>
      <c r="AE121" s="781"/>
      <c r="AF121" s="782" t="s">
        <v>396</v>
      </c>
      <c r="AG121" s="780"/>
      <c r="AH121" s="780"/>
      <c r="AI121" s="780"/>
      <c r="AJ121" s="781"/>
      <c r="AK121" s="782" t="s">
        <v>139</v>
      </c>
      <c r="AL121" s="780"/>
      <c r="AM121" s="780"/>
      <c r="AN121" s="780"/>
      <c r="AO121" s="781"/>
      <c r="AP121" s="821" t="s">
        <v>139</v>
      </c>
      <c r="AQ121" s="822"/>
      <c r="AR121" s="822"/>
      <c r="AS121" s="822"/>
      <c r="AT121" s="823"/>
      <c r="AU121" s="877"/>
      <c r="AV121" s="878"/>
      <c r="AW121" s="878"/>
      <c r="AX121" s="878"/>
      <c r="AY121" s="879"/>
      <c r="AZ121" s="815" t="s">
        <v>471</v>
      </c>
      <c r="BA121" s="752"/>
      <c r="BB121" s="752"/>
      <c r="BC121" s="752"/>
      <c r="BD121" s="752"/>
      <c r="BE121" s="752"/>
      <c r="BF121" s="752"/>
      <c r="BG121" s="752"/>
      <c r="BH121" s="752"/>
      <c r="BI121" s="752"/>
      <c r="BJ121" s="752"/>
      <c r="BK121" s="752"/>
      <c r="BL121" s="752"/>
      <c r="BM121" s="752"/>
      <c r="BN121" s="752"/>
      <c r="BO121" s="752"/>
      <c r="BP121" s="753"/>
      <c r="BQ121" s="816">
        <v>345152</v>
      </c>
      <c r="BR121" s="817"/>
      <c r="BS121" s="817"/>
      <c r="BT121" s="817"/>
      <c r="BU121" s="817"/>
      <c r="BV121" s="817">
        <v>284677</v>
      </c>
      <c r="BW121" s="817"/>
      <c r="BX121" s="817"/>
      <c r="BY121" s="817"/>
      <c r="BZ121" s="817"/>
      <c r="CA121" s="817">
        <v>224007</v>
      </c>
      <c r="CB121" s="817"/>
      <c r="CC121" s="817"/>
      <c r="CD121" s="817"/>
      <c r="CE121" s="817"/>
      <c r="CF121" s="872">
        <v>6.5</v>
      </c>
      <c r="CG121" s="873"/>
      <c r="CH121" s="873"/>
      <c r="CI121" s="873"/>
      <c r="CJ121" s="873"/>
      <c r="CK121" s="866"/>
      <c r="CL121" s="835"/>
      <c r="CM121" s="835"/>
      <c r="CN121" s="835"/>
      <c r="CO121" s="836"/>
      <c r="CP121" s="844" t="s">
        <v>472</v>
      </c>
      <c r="CQ121" s="845"/>
      <c r="CR121" s="845"/>
      <c r="CS121" s="845"/>
      <c r="CT121" s="845"/>
      <c r="CU121" s="845"/>
      <c r="CV121" s="845"/>
      <c r="CW121" s="845"/>
      <c r="CX121" s="845"/>
      <c r="CY121" s="845"/>
      <c r="CZ121" s="845"/>
      <c r="DA121" s="845"/>
      <c r="DB121" s="845"/>
      <c r="DC121" s="845"/>
      <c r="DD121" s="845"/>
      <c r="DE121" s="845"/>
      <c r="DF121" s="846"/>
      <c r="DG121" s="816">
        <v>407910</v>
      </c>
      <c r="DH121" s="817"/>
      <c r="DI121" s="817"/>
      <c r="DJ121" s="817"/>
      <c r="DK121" s="817"/>
      <c r="DL121" s="817">
        <v>408119</v>
      </c>
      <c r="DM121" s="817"/>
      <c r="DN121" s="817"/>
      <c r="DO121" s="817"/>
      <c r="DP121" s="817"/>
      <c r="DQ121" s="817">
        <v>389940</v>
      </c>
      <c r="DR121" s="817"/>
      <c r="DS121" s="817"/>
      <c r="DT121" s="817"/>
      <c r="DU121" s="817"/>
      <c r="DV121" s="794">
        <v>11.3</v>
      </c>
      <c r="DW121" s="794"/>
      <c r="DX121" s="794"/>
      <c r="DY121" s="794"/>
      <c r="DZ121" s="795"/>
    </row>
    <row r="122" spans="1:130" s="230" customFormat="1" ht="26.25" customHeight="1" x14ac:dyDescent="0.15">
      <c r="A122" s="884"/>
      <c r="B122" s="885"/>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396</v>
      </c>
      <c r="AB122" s="780"/>
      <c r="AC122" s="780"/>
      <c r="AD122" s="780"/>
      <c r="AE122" s="781"/>
      <c r="AF122" s="782" t="s">
        <v>139</v>
      </c>
      <c r="AG122" s="780"/>
      <c r="AH122" s="780"/>
      <c r="AI122" s="780"/>
      <c r="AJ122" s="781"/>
      <c r="AK122" s="782" t="s">
        <v>396</v>
      </c>
      <c r="AL122" s="780"/>
      <c r="AM122" s="780"/>
      <c r="AN122" s="780"/>
      <c r="AO122" s="781"/>
      <c r="AP122" s="821" t="s">
        <v>139</v>
      </c>
      <c r="AQ122" s="822"/>
      <c r="AR122" s="822"/>
      <c r="AS122" s="822"/>
      <c r="AT122" s="823"/>
      <c r="AU122" s="877"/>
      <c r="AV122" s="878"/>
      <c r="AW122" s="878"/>
      <c r="AX122" s="878"/>
      <c r="AY122" s="879"/>
      <c r="AZ122" s="818" t="s">
        <v>473</v>
      </c>
      <c r="BA122" s="819"/>
      <c r="BB122" s="819"/>
      <c r="BC122" s="819"/>
      <c r="BD122" s="819"/>
      <c r="BE122" s="819"/>
      <c r="BF122" s="819"/>
      <c r="BG122" s="819"/>
      <c r="BH122" s="819"/>
      <c r="BI122" s="819"/>
      <c r="BJ122" s="819"/>
      <c r="BK122" s="819"/>
      <c r="BL122" s="819"/>
      <c r="BM122" s="819"/>
      <c r="BN122" s="819"/>
      <c r="BO122" s="819"/>
      <c r="BP122" s="820"/>
      <c r="BQ122" s="856">
        <v>6566586</v>
      </c>
      <c r="BR122" s="857"/>
      <c r="BS122" s="857"/>
      <c r="BT122" s="857"/>
      <c r="BU122" s="857"/>
      <c r="BV122" s="857">
        <v>6177868</v>
      </c>
      <c r="BW122" s="857"/>
      <c r="BX122" s="857"/>
      <c r="BY122" s="857"/>
      <c r="BZ122" s="857"/>
      <c r="CA122" s="857">
        <v>5777311</v>
      </c>
      <c r="CB122" s="857"/>
      <c r="CC122" s="857"/>
      <c r="CD122" s="857"/>
      <c r="CE122" s="857"/>
      <c r="CF122" s="858">
        <v>168</v>
      </c>
      <c r="CG122" s="859"/>
      <c r="CH122" s="859"/>
      <c r="CI122" s="859"/>
      <c r="CJ122" s="859"/>
      <c r="CK122" s="866"/>
      <c r="CL122" s="835"/>
      <c r="CM122" s="835"/>
      <c r="CN122" s="835"/>
      <c r="CO122" s="836"/>
      <c r="CP122" s="844" t="s">
        <v>474</v>
      </c>
      <c r="CQ122" s="845"/>
      <c r="CR122" s="845"/>
      <c r="CS122" s="845"/>
      <c r="CT122" s="845"/>
      <c r="CU122" s="845"/>
      <c r="CV122" s="845"/>
      <c r="CW122" s="845"/>
      <c r="CX122" s="845"/>
      <c r="CY122" s="845"/>
      <c r="CZ122" s="845"/>
      <c r="DA122" s="845"/>
      <c r="DB122" s="845"/>
      <c r="DC122" s="845"/>
      <c r="DD122" s="845"/>
      <c r="DE122" s="845"/>
      <c r="DF122" s="846"/>
      <c r="DG122" s="816">
        <v>124087</v>
      </c>
      <c r="DH122" s="817"/>
      <c r="DI122" s="817"/>
      <c r="DJ122" s="817"/>
      <c r="DK122" s="817"/>
      <c r="DL122" s="817">
        <v>72543</v>
      </c>
      <c r="DM122" s="817"/>
      <c r="DN122" s="817"/>
      <c r="DO122" s="817"/>
      <c r="DP122" s="817"/>
      <c r="DQ122" s="817">
        <v>33153</v>
      </c>
      <c r="DR122" s="817"/>
      <c r="DS122" s="817"/>
      <c r="DT122" s="817"/>
      <c r="DU122" s="817"/>
      <c r="DV122" s="794">
        <v>1</v>
      </c>
      <c r="DW122" s="794"/>
      <c r="DX122" s="794"/>
      <c r="DY122" s="794"/>
      <c r="DZ122" s="795"/>
    </row>
    <row r="123" spans="1:130" s="230" customFormat="1" ht="26.25" customHeight="1" x14ac:dyDescent="0.15">
      <c r="A123" s="884"/>
      <c r="B123" s="885"/>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139</v>
      </c>
      <c r="AB123" s="780"/>
      <c r="AC123" s="780"/>
      <c r="AD123" s="780"/>
      <c r="AE123" s="781"/>
      <c r="AF123" s="782" t="s">
        <v>139</v>
      </c>
      <c r="AG123" s="780"/>
      <c r="AH123" s="780"/>
      <c r="AI123" s="780"/>
      <c r="AJ123" s="781"/>
      <c r="AK123" s="782" t="s">
        <v>396</v>
      </c>
      <c r="AL123" s="780"/>
      <c r="AM123" s="780"/>
      <c r="AN123" s="780"/>
      <c r="AO123" s="781"/>
      <c r="AP123" s="821" t="s">
        <v>396</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475</v>
      </c>
      <c r="BP123" s="855"/>
      <c r="BQ123" s="851">
        <v>10163747</v>
      </c>
      <c r="BR123" s="852"/>
      <c r="BS123" s="852"/>
      <c r="BT123" s="852"/>
      <c r="BU123" s="852"/>
      <c r="BV123" s="852">
        <v>10142622</v>
      </c>
      <c r="BW123" s="852"/>
      <c r="BX123" s="852"/>
      <c r="BY123" s="852"/>
      <c r="BZ123" s="852"/>
      <c r="CA123" s="852">
        <v>9729352</v>
      </c>
      <c r="CB123" s="852"/>
      <c r="CC123" s="852"/>
      <c r="CD123" s="852"/>
      <c r="CE123" s="852"/>
      <c r="CF123" s="748"/>
      <c r="CG123" s="749"/>
      <c r="CH123" s="749"/>
      <c r="CI123" s="749"/>
      <c r="CJ123" s="853"/>
      <c r="CK123" s="866"/>
      <c r="CL123" s="835"/>
      <c r="CM123" s="835"/>
      <c r="CN123" s="835"/>
      <c r="CO123" s="836"/>
      <c r="CP123" s="844" t="s">
        <v>476</v>
      </c>
      <c r="CQ123" s="845"/>
      <c r="CR123" s="845"/>
      <c r="CS123" s="845"/>
      <c r="CT123" s="845"/>
      <c r="CU123" s="845"/>
      <c r="CV123" s="845"/>
      <c r="CW123" s="845"/>
      <c r="CX123" s="845"/>
      <c r="CY123" s="845"/>
      <c r="CZ123" s="845"/>
      <c r="DA123" s="845"/>
      <c r="DB123" s="845"/>
      <c r="DC123" s="845"/>
      <c r="DD123" s="845"/>
      <c r="DE123" s="845"/>
      <c r="DF123" s="846"/>
      <c r="DG123" s="779" t="s">
        <v>139</v>
      </c>
      <c r="DH123" s="780"/>
      <c r="DI123" s="780"/>
      <c r="DJ123" s="780"/>
      <c r="DK123" s="781"/>
      <c r="DL123" s="782" t="s">
        <v>139</v>
      </c>
      <c r="DM123" s="780"/>
      <c r="DN123" s="780"/>
      <c r="DO123" s="780"/>
      <c r="DP123" s="781"/>
      <c r="DQ123" s="782" t="s">
        <v>139</v>
      </c>
      <c r="DR123" s="780"/>
      <c r="DS123" s="780"/>
      <c r="DT123" s="780"/>
      <c r="DU123" s="781"/>
      <c r="DV123" s="821" t="s">
        <v>139</v>
      </c>
      <c r="DW123" s="822"/>
      <c r="DX123" s="822"/>
      <c r="DY123" s="822"/>
      <c r="DZ123" s="823"/>
    </row>
    <row r="124" spans="1:130" s="230" customFormat="1" ht="26.25" customHeight="1" thickBot="1" x14ac:dyDescent="0.2">
      <c r="A124" s="884"/>
      <c r="B124" s="885"/>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139</v>
      </c>
      <c r="AG124" s="780"/>
      <c r="AH124" s="780"/>
      <c r="AI124" s="780"/>
      <c r="AJ124" s="781"/>
      <c r="AK124" s="782" t="s">
        <v>396</v>
      </c>
      <c r="AL124" s="780"/>
      <c r="AM124" s="780"/>
      <c r="AN124" s="780"/>
      <c r="AO124" s="781"/>
      <c r="AP124" s="821" t="s">
        <v>139</v>
      </c>
      <c r="AQ124" s="822"/>
      <c r="AR124" s="822"/>
      <c r="AS124" s="822"/>
      <c r="AT124" s="823"/>
      <c r="AU124" s="847" t="s">
        <v>477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139</v>
      </c>
      <c r="BR124" s="842"/>
      <c r="BS124" s="842"/>
      <c r="BT124" s="842"/>
      <c r="BU124" s="842"/>
      <c r="BV124" s="842" t="s">
        <v>139</v>
      </c>
      <c r="BW124" s="842"/>
      <c r="BX124" s="842"/>
      <c r="BY124" s="842"/>
      <c r="BZ124" s="842"/>
      <c r="CA124" s="842" t="s">
        <v>139</v>
      </c>
      <c r="CB124" s="842"/>
      <c r="CC124" s="842"/>
      <c r="CD124" s="842"/>
      <c r="CE124" s="842"/>
      <c r="CF124" s="726"/>
      <c r="CG124" s="727"/>
      <c r="CH124" s="727"/>
      <c r="CI124" s="727"/>
      <c r="CJ124" s="843"/>
      <c r="CK124" s="867"/>
      <c r="CL124" s="867"/>
      <c r="CM124" s="867"/>
      <c r="CN124" s="867"/>
      <c r="CO124" s="868"/>
      <c r="CP124" s="844" t="s">
        <v>478</v>
      </c>
      <c r="CQ124" s="845"/>
      <c r="CR124" s="845"/>
      <c r="CS124" s="845"/>
      <c r="CT124" s="845"/>
      <c r="CU124" s="845"/>
      <c r="CV124" s="845"/>
      <c r="CW124" s="845"/>
      <c r="CX124" s="845"/>
      <c r="CY124" s="845"/>
      <c r="CZ124" s="845"/>
      <c r="DA124" s="845"/>
      <c r="DB124" s="845"/>
      <c r="DC124" s="845"/>
      <c r="DD124" s="845"/>
      <c r="DE124" s="845"/>
      <c r="DF124" s="846"/>
      <c r="DG124" s="763" t="s">
        <v>396</v>
      </c>
      <c r="DH124" s="764"/>
      <c r="DI124" s="764"/>
      <c r="DJ124" s="764"/>
      <c r="DK124" s="765"/>
      <c r="DL124" s="766" t="s">
        <v>396</v>
      </c>
      <c r="DM124" s="764"/>
      <c r="DN124" s="764"/>
      <c r="DO124" s="764"/>
      <c r="DP124" s="765"/>
      <c r="DQ124" s="766" t="s">
        <v>396</v>
      </c>
      <c r="DR124" s="764"/>
      <c r="DS124" s="764"/>
      <c r="DT124" s="764"/>
      <c r="DU124" s="765"/>
      <c r="DV124" s="828" t="s">
        <v>396</v>
      </c>
      <c r="DW124" s="829"/>
      <c r="DX124" s="829"/>
      <c r="DY124" s="829"/>
      <c r="DZ124" s="830"/>
    </row>
    <row r="125" spans="1:130" s="230" customFormat="1" ht="26.25" customHeight="1" x14ac:dyDescent="0.15">
      <c r="A125" s="884"/>
      <c r="B125" s="885"/>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396</v>
      </c>
      <c r="AB125" s="780"/>
      <c r="AC125" s="780"/>
      <c r="AD125" s="780"/>
      <c r="AE125" s="781"/>
      <c r="AF125" s="782" t="s">
        <v>396</v>
      </c>
      <c r="AG125" s="780"/>
      <c r="AH125" s="780"/>
      <c r="AI125" s="780"/>
      <c r="AJ125" s="781"/>
      <c r="AK125" s="782" t="s">
        <v>396</v>
      </c>
      <c r="AL125" s="780"/>
      <c r="AM125" s="780"/>
      <c r="AN125" s="780"/>
      <c r="AO125" s="781"/>
      <c r="AP125" s="821" t="s">
        <v>396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479</v>
      </c>
      <c r="CL125" s="832"/>
      <c r="CM125" s="832"/>
      <c r="CN125" s="832"/>
      <c r="CO125" s="833"/>
      <c r="CP125" s="840" t="s">
        <v>480</v>
      </c>
      <c r="CQ125" s="808"/>
      <c r="CR125" s="808"/>
      <c r="CS125" s="808"/>
      <c r="CT125" s="808"/>
      <c r="CU125" s="808"/>
      <c r="CV125" s="808"/>
      <c r="CW125" s="808"/>
      <c r="CX125" s="808"/>
      <c r="CY125" s="808"/>
      <c r="CZ125" s="808"/>
      <c r="DA125" s="808"/>
      <c r="DB125" s="808"/>
      <c r="DC125" s="808"/>
      <c r="DD125" s="808"/>
      <c r="DE125" s="808"/>
      <c r="DF125" s="809"/>
      <c r="DG125" s="841" t="s">
        <v>396</v>
      </c>
      <c r="DH125" s="825"/>
      <c r="DI125" s="825"/>
      <c r="DJ125" s="825"/>
      <c r="DK125" s="825"/>
      <c r="DL125" s="825" t="s">
        <v>396</v>
      </c>
      <c r="DM125" s="825"/>
      <c r="DN125" s="825"/>
      <c r="DO125" s="825"/>
      <c r="DP125" s="825"/>
      <c r="DQ125" s="825" t="s">
        <v>396</v>
      </c>
      <c r="DR125" s="825"/>
      <c r="DS125" s="825"/>
      <c r="DT125" s="825"/>
      <c r="DU125" s="825"/>
      <c r="DV125" s="826" t="s">
        <v>396</v>
      </c>
      <c r="DW125" s="826"/>
      <c r="DX125" s="826"/>
      <c r="DY125" s="826"/>
      <c r="DZ125" s="827"/>
    </row>
    <row r="126" spans="1:130" s="230" customFormat="1" ht="26.25" customHeight="1" thickBot="1" x14ac:dyDescent="0.2">
      <c r="A126" s="884"/>
      <c r="B126" s="885"/>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11715</v>
      </c>
      <c r="AB126" s="780"/>
      <c r="AC126" s="780"/>
      <c r="AD126" s="780"/>
      <c r="AE126" s="781"/>
      <c r="AF126" s="782">
        <v>14172</v>
      </c>
      <c r="AG126" s="780"/>
      <c r="AH126" s="780"/>
      <c r="AI126" s="780"/>
      <c r="AJ126" s="781"/>
      <c r="AK126" s="782">
        <v>16906</v>
      </c>
      <c r="AL126" s="780"/>
      <c r="AM126" s="780"/>
      <c r="AN126" s="780"/>
      <c r="AO126" s="781"/>
      <c r="AP126" s="821">
        <v>0.5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481</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396</v>
      </c>
      <c r="DM126" s="817"/>
      <c r="DN126" s="817"/>
      <c r="DO126" s="817"/>
      <c r="DP126" s="817"/>
      <c r="DQ126" s="817" t="s">
        <v>396</v>
      </c>
      <c r="DR126" s="817"/>
      <c r="DS126" s="817"/>
      <c r="DT126" s="817"/>
      <c r="DU126" s="817"/>
      <c r="DV126" s="794" t="s">
        <v>396</v>
      </c>
      <c r="DW126" s="794"/>
      <c r="DX126" s="794"/>
      <c r="DY126" s="794"/>
      <c r="DZ126" s="795"/>
    </row>
    <row r="127" spans="1:130" s="230" customFormat="1" ht="26.25" customHeight="1" x14ac:dyDescent="0.15">
      <c r="A127" s="886"/>
      <c r="B127" s="887"/>
      <c r="C127" s="818" t="s">
        <v>482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744</v>
      </c>
      <c r="AB127" s="780"/>
      <c r="AC127" s="780"/>
      <c r="AD127" s="780"/>
      <c r="AE127" s="781"/>
      <c r="AF127" s="782">
        <v>627</v>
      </c>
      <c r="AG127" s="780"/>
      <c r="AH127" s="780"/>
      <c r="AI127" s="780"/>
      <c r="AJ127" s="781"/>
      <c r="AK127" s="782">
        <v>499</v>
      </c>
      <c r="AL127" s="780"/>
      <c r="AM127" s="780"/>
      <c r="AN127" s="780"/>
      <c r="AO127" s="781"/>
      <c r="AP127" s="821">
        <v>0</v>
      </c>
      <c r="AQ127" s="822"/>
      <c r="AR127" s="822"/>
      <c r="AS127" s="822"/>
      <c r="AT127" s="823"/>
      <c r="AU127" s="232"/>
      <c r="AV127" s="232"/>
      <c r="AW127" s="232"/>
      <c r="AX127" s="824"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487</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396</v>
      </c>
      <c r="DM127" s="817"/>
      <c r="DN127" s="817"/>
      <c r="DO127" s="817"/>
      <c r="DP127" s="817"/>
      <c r="DQ127" s="817" t="s">
        <v>396</v>
      </c>
      <c r="DR127" s="817"/>
      <c r="DS127" s="817"/>
      <c r="DT127" s="817"/>
      <c r="DU127" s="817"/>
      <c r="DV127" s="794" t="s">
        <v>396</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61089</v>
      </c>
      <c r="AB128" s="801"/>
      <c r="AC128" s="801"/>
      <c r="AD128" s="801"/>
      <c r="AE128" s="802"/>
      <c r="AF128" s="803">
        <v>61089</v>
      </c>
      <c r="AG128" s="801"/>
      <c r="AH128" s="801"/>
      <c r="AI128" s="801"/>
      <c r="AJ128" s="802"/>
      <c r="AK128" s="803">
        <v>61194</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396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491</v>
      </c>
      <c r="CQ128" s="730"/>
      <c r="CR128" s="730"/>
      <c r="CS128" s="730"/>
      <c r="CT128" s="730"/>
      <c r="CU128" s="730"/>
      <c r="CV128" s="730"/>
      <c r="CW128" s="730"/>
      <c r="CX128" s="730"/>
      <c r="CY128" s="730"/>
      <c r="CZ128" s="730"/>
      <c r="DA128" s="730"/>
      <c r="DB128" s="730"/>
      <c r="DC128" s="730"/>
      <c r="DD128" s="730"/>
      <c r="DE128" s="730"/>
      <c r="DF128" s="731"/>
      <c r="DG128" s="790" t="s">
        <v>396</v>
      </c>
      <c r="DH128" s="791"/>
      <c r="DI128" s="791"/>
      <c r="DJ128" s="791"/>
      <c r="DK128" s="791"/>
      <c r="DL128" s="791" t="s">
        <v>139</v>
      </c>
      <c r="DM128" s="791"/>
      <c r="DN128" s="791"/>
      <c r="DO128" s="791"/>
      <c r="DP128" s="791"/>
      <c r="DQ128" s="791" t="s">
        <v>139</v>
      </c>
      <c r="DR128" s="791"/>
      <c r="DS128" s="791"/>
      <c r="DT128" s="791"/>
      <c r="DU128" s="791"/>
      <c r="DV128" s="792" t="s">
        <v>396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4008229</v>
      </c>
      <c r="AB129" s="780"/>
      <c r="AC129" s="780"/>
      <c r="AD129" s="780"/>
      <c r="AE129" s="781"/>
      <c r="AF129" s="782">
        <v>4229400</v>
      </c>
      <c r="AG129" s="780"/>
      <c r="AH129" s="780"/>
      <c r="AI129" s="780"/>
      <c r="AJ129" s="781"/>
      <c r="AK129" s="782">
        <v>4136813</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396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687881</v>
      </c>
      <c r="AB130" s="780"/>
      <c r="AC130" s="780"/>
      <c r="AD130" s="780"/>
      <c r="AE130" s="781"/>
      <c r="AF130" s="782">
        <v>699642</v>
      </c>
      <c r="AG130" s="780"/>
      <c r="AH130" s="780"/>
      <c r="AI130" s="780"/>
      <c r="AJ130" s="781"/>
      <c r="AK130" s="782">
        <v>697115</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3320348</v>
      </c>
      <c r="AB131" s="764"/>
      <c r="AC131" s="764"/>
      <c r="AD131" s="764"/>
      <c r="AE131" s="765"/>
      <c r="AF131" s="766">
        <v>3529758</v>
      </c>
      <c r="AG131" s="764"/>
      <c r="AH131" s="764"/>
      <c r="AI131" s="764"/>
      <c r="AJ131" s="765"/>
      <c r="AK131" s="766">
        <v>3439698</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8.9405989970000004</v>
      </c>
      <c r="AB132" s="745"/>
      <c r="AC132" s="745"/>
      <c r="AD132" s="745"/>
      <c r="AE132" s="746"/>
      <c r="AF132" s="747">
        <v>9.1890718850000006</v>
      </c>
      <c r="AG132" s="745"/>
      <c r="AH132" s="745"/>
      <c r="AI132" s="745"/>
      <c r="AJ132" s="746"/>
      <c r="AK132" s="747">
        <v>9.8938627750000006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10.3</v>
      </c>
      <c r="AB133" s="724"/>
      <c r="AC133" s="724"/>
      <c r="AD133" s="724"/>
      <c r="AE133" s="725"/>
      <c r="AF133" s="723">
        <v>9.6</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dnlefLhGvSFCSinMYX7DnnEJHNhYxWZbL+23W7Y4zpJ10bg/j5PO0va2c5j60h8jRUhxbFkzbXMegyGl4nCkQ==" saltValue="YOeXyIi8um5JRd9WAQJCL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 zoomScaleNormal="85" zoomScaleSheetLayoutView="100" workbookViewId="0">
      <selection activeCell="AH74" sqref="AH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8nfa+ySj2oqq5V6BWp/jaVqnq+41Zrt5+qE50Ka0o9l5q0a3Rzq5ly6b1NSWMG53cuajc9R/o+3ZrIuXQHtg==" saltValue="rhx/C6sOuTM8B5syFu8SY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mUvM2IvuaHRWH7DdZiMYzhfXA1SXlccsaRQKYvIaeQ43pu+IMGIUVInh89CAs6FI62WeGU/EBjUP4jze0MYQ==" saltValue="KEc3xG6CD8aaqsmkf0NI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510</v>
      </c>
      <c r="AL9" s="1130"/>
      <c r="AM9" s="1130"/>
      <c r="AN9" s="1131"/>
      <c r="AO9" s="281">
        <v>1571889</v>
      </c>
      <c r="AP9" s="281">
        <v>305577</v>
      </c>
      <c r="AQ9" s="282">
        <v>166998</v>
      </c>
      <c r="AR9" s="283">
        <v>83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511</v>
      </c>
      <c r="AL10" s="1130"/>
      <c r="AM10" s="1130"/>
      <c r="AN10" s="1131"/>
      <c r="AO10" s="284">
        <v>153401</v>
      </c>
      <c r="AP10" s="284">
        <v>29821</v>
      </c>
      <c r="AQ10" s="285">
        <v>26170</v>
      </c>
      <c r="AR10" s="286">
        <v>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512</v>
      </c>
      <c r="AL11" s="1130"/>
      <c r="AM11" s="1130"/>
      <c r="AN11" s="1131"/>
      <c r="AO11" s="284" t="s">
        <v>513</v>
      </c>
      <c r="AP11" s="284" t="s">
        <v>513</v>
      </c>
      <c r="AQ11" s="285">
        <v>5047</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514</v>
      </c>
      <c r="AL12" s="1130"/>
      <c r="AM12" s="1130"/>
      <c r="AN12" s="1131"/>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515</v>
      </c>
      <c r="AL13" s="1130"/>
      <c r="AM13" s="1130"/>
      <c r="AN13" s="1131"/>
      <c r="AO13" s="284" t="s">
        <v>513</v>
      </c>
      <c r="AP13" s="284" t="s">
        <v>513</v>
      </c>
      <c r="AQ13" s="285">
        <v>6466</v>
      </c>
      <c r="AR13" s="286" t="s">
        <v>513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516</v>
      </c>
      <c r="AL14" s="1130"/>
      <c r="AM14" s="1130"/>
      <c r="AN14" s="1131"/>
      <c r="AO14" s="284">
        <v>11953</v>
      </c>
      <c r="AP14" s="284">
        <v>2324</v>
      </c>
      <c r="AQ14" s="285">
        <v>3589</v>
      </c>
      <c r="AR14" s="286">
        <v>-35.200000000000003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517</v>
      </c>
      <c r="AL15" s="1133"/>
      <c r="AM15" s="1133"/>
      <c r="AN15" s="1134"/>
      <c r="AO15" s="284">
        <v>-108083</v>
      </c>
      <c r="AP15" s="284">
        <v>-21011</v>
      </c>
      <c r="AQ15" s="285">
        <v>-12920</v>
      </c>
      <c r="AR15" s="286">
        <v>62.6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1629160</v>
      </c>
      <c r="AP16" s="284">
        <v>316711</v>
      </c>
      <c r="AQ16" s="285">
        <v>195349</v>
      </c>
      <c r="AR16" s="286">
        <v>62.1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522</v>
      </c>
      <c r="AL21" s="1136"/>
      <c r="AM21" s="1136"/>
      <c r="AN21" s="1137"/>
      <c r="AO21" s="297">
        <v>27.99</v>
      </c>
      <c r="AP21" s="298">
        <v>16.600000000000001</v>
      </c>
      <c r="AQ21" s="299">
        <v>11.39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523</v>
      </c>
      <c r="AL22" s="1136"/>
      <c r="AM22" s="1136"/>
      <c r="AN22" s="1137"/>
      <c r="AO22" s="302">
        <v>98.1</v>
      </c>
      <c r="AP22" s="303">
        <v>95.6</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527</v>
      </c>
      <c r="AL32" s="1114"/>
      <c r="AM32" s="1114"/>
      <c r="AN32" s="1115"/>
      <c r="AO32" s="312">
        <v>908599</v>
      </c>
      <c r="AP32" s="312">
        <v>176633</v>
      </c>
      <c r="AQ32" s="313">
        <v>125145</v>
      </c>
      <c r="AR32" s="314">
        <v>41.1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528</v>
      </c>
      <c r="AL33" s="1114"/>
      <c r="AM33" s="1114"/>
      <c r="AN33" s="1115"/>
      <c r="AO33" s="312" t="s">
        <v>513</v>
      </c>
      <c r="AP33" s="312" t="s">
        <v>513</v>
      </c>
      <c r="AQ33" s="313">
        <v>142</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529</v>
      </c>
      <c r="AL34" s="1114"/>
      <c r="AM34" s="1114"/>
      <c r="AN34" s="1115"/>
      <c r="AO34" s="312" t="s">
        <v>513</v>
      </c>
      <c r="AP34" s="312" t="s">
        <v>513</v>
      </c>
      <c r="AQ34" s="313">
        <v>186</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530</v>
      </c>
      <c r="AL35" s="1114"/>
      <c r="AM35" s="1114"/>
      <c r="AN35" s="1115"/>
      <c r="AO35" s="312">
        <v>170861</v>
      </c>
      <c r="AP35" s="312">
        <v>33216</v>
      </c>
      <c r="AQ35" s="313">
        <v>24116</v>
      </c>
      <c r="AR35" s="314">
        <v>37.700000000000003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531</v>
      </c>
      <c r="AL36" s="1114"/>
      <c r="AM36" s="1114"/>
      <c r="AN36" s="1115"/>
      <c r="AO36" s="312">
        <v>1763</v>
      </c>
      <c r="AP36" s="312">
        <v>343</v>
      </c>
      <c r="AQ36" s="313">
        <v>3945</v>
      </c>
      <c r="AR36" s="314">
        <v>-91.3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532</v>
      </c>
      <c r="AL37" s="1114"/>
      <c r="AM37" s="1114"/>
      <c r="AN37" s="1115"/>
      <c r="AO37" s="312">
        <v>17405</v>
      </c>
      <c r="AP37" s="312">
        <v>3384</v>
      </c>
      <c r="AQ37" s="313">
        <v>817</v>
      </c>
      <c r="AR37" s="314">
        <v>314.2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533</v>
      </c>
      <c r="AL38" s="1117"/>
      <c r="AM38" s="1117"/>
      <c r="AN38" s="1118"/>
      <c r="AO38" s="315" t="s">
        <v>513</v>
      </c>
      <c r="AP38" s="315" t="s">
        <v>513</v>
      </c>
      <c r="AQ38" s="316">
        <v>16</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534</v>
      </c>
      <c r="AL39" s="1117"/>
      <c r="AM39" s="1117"/>
      <c r="AN39" s="1118"/>
      <c r="AO39" s="312">
        <v>-61194</v>
      </c>
      <c r="AP39" s="312">
        <v>-11896</v>
      </c>
      <c r="AQ39" s="313">
        <v>-6780</v>
      </c>
      <c r="AR39" s="314">
        <v>75.5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535</v>
      </c>
      <c r="AL40" s="1114"/>
      <c r="AM40" s="1114"/>
      <c r="AN40" s="1115"/>
      <c r="AO40" s="312">
        <v>-697115</v>
      </c>
      <c r="AP40" s="312">
        <v>-135520</v>
      </c>
      <c r="AQ40" s="313">
        <v>-98746</v>
      </c>
      <c r="AR40" s="314">
        <v>37.200000000000003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340319</v>
      </c>
      <c r="AP41" s="312">
        <v>66158</v>
      </c>
      <c r="AQ41" s="313">
        <v>48842</v>
      </c>
      <c r="AR41" s="314">
        <v>35.5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505</v>
      </c>
      <c r="AN49" s="1124" t="s">
        <v>539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1967931</v>
      </c>
      <c r="AN51" s="334">
        <v>362218</v>
      </c>
      <c r="AO51" s="335">
        <v>26.3</v>
      </c>
      <c r="AP51" s="336">
        <v>167497</v>
      </c>
      <c r="AQ51" s="337">
        <v>-17.399999999999999</v>
      </c>
      <c r="AR51" s="338">
        <v>43.7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466424</v>
      </c>
      <c r="AN52" s="342">
        <v>85850</v>
      </c>
      <c r="AO52" s="343">
        <v>-35.6</v>
      </c>
      <c r="AP52" s="344">
        <v>82571</v>
      </c>
      <c r="AQ52" s="345">
        <v>3.6</v>
      </c>
      <c r="AR52" s="346">
        <v>-39.200000000000003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3568401</v>
      </c>
      <c r="AN53" s="334">
        <v>669368</v>
      </c>
      <c r="AO53" s="335">
        <v>84.8</v>
      </c>
      <c r="AP53" s="336">
        <v>190274</v>
      </c>
      <c r="AQ53" s="337">
        <v>13.6</v>
      </c>
      <c r="AR53" s="338">
        <v>71.2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515824</v>
      </c>
      <c r="AN54" s="342">
        <v>96759</v>
      </c>
      <c r="AO54" s="343">
        <v>12.7</v>
      </c>
      <c r="AP54" s="344">
        <v>88584</v>
      </c>
      <c r="AQ54" s="345">
        <v>7.3</v>
      </c>
      <c r="AR54" s="346">
        <v>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1138354</v>
      </c>
      <c r="AN55" s="334">
        <v>216953</v>
      </c>
      <c r="AO55" s="335">
        <v>-67.599999999999994</v>
      </c>
      <c r="AP55" s="336">
        <v>200194</v>
      </c>
      <c r="AQ55" s="337">
        <v>5.2</v>
      </c>
      <c r="AR55" s="338">
        <v>-72.8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403495</v>
      </c>
      <c r="AN56" s="342">
        <v>76900</v>
      </c>
      <c r="AO56" s="343">
        <v>-20.5</v>
      </c>
      <c r="AP56" s="344">
        <v>106422</v>
      </c>
      <c r="AQ56" s="345">
        <v>20.100000000000001</v>
      </c>
      <c r="AR56" s="346">
        <v>-40.6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1100967</v>
      </c>
      <c r="AN57" s="334">
        <v>210590</v>
      </c>
      <c r="AO57" s="335">
        <v>-2.9</v>
      </c>
      <c r="AP57" s="336">
        <v>196914</v>
      </c>
      <c r="AQ57" s="337">
        <v>-1.6</v>
      </c>
      <c r="AR57" s="338">
        <v>-1.3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692932</v>
      </c>
      <c r="AN58" s="342">
        <v>132542</v>
      </c>
      <c r="AO58" s="343">
        <v>72.400000000000006</v>
      </c>
      <c r="AP58" s="344">
        <v>98966</v>
      </c>
      <c r="AQ58" s="345">
        <v>-7</v>
      </c>
      <c r="AR58" s="346">
        <v>79.400000000000006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729682</v>
      </c>
      <c r="AN59" s="334">
        <v>141851</v>
      </c>
      <c r="AO59" s="335">
        <v>-32.6</v>
      </c>
      <c r="AP59" s="336">
        <v>204757</v>
      </c>
      <c r="AQ59" s="337">
        <v>4</v>
      </c>
      <c r="AR59" s="338">
        <v>-36.6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355683</v>
      </c>
      <c r="AN60" s="342">
        <v>69145</v>
      </c>
      <c r="AO60" s="343">
        <v>-47.8</v>
      </c>
      <c r="AP60" s="344">
        <v>106071</v>
      </c>
      <c r="AQ60" s="345">
        <v>7.2</v>
      </c>
      <c r="AR60" s="346">
        <v>-55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1701067</v>
      </c>
      <c r="AN61" s="349">
        <v>320196</v>
      </c>
      <c r="AO61" s="350">
        <v>1.6</v>
      </c>
      <c r="AP61" s="351">
        <v>191927</v>
      </c>
      <c r="AQ61" s="352">
        <v>0.8</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486872</v>
      </c>
      <c r="AN62" s="342">
        <v>92239</v>
      </c>
      <c r="AO62" s="343">
        <v>-3.8</v>
      </c>
      <c r="AP62" s="344">
        <v>96523</v>
      </c>
      <c r="AQ62" s="345">
        <v>6.2</v>
      </c>
      <c r="AR62" s="346">
        <v>-10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NtKSFeyMiLir/YTnp4VmMa9wNWPG2lbYXzZLC+FwxN98ZZmeSV5keRw+/EmpOHJp9BqIl5Q458FZvI7BGVd/Q==" saltValue="0+YaqIosgMShOEPBIZ+Q4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gMD5aIL+tfkZS8ZcsJiu/3JhbXnFyGm7BcoaepRSe17BUoG03nOBQn4rBKp+lDEbObOQqpfVIrDKQKDptFpJgA==" saltValue="o0sJGQnPvOllIWvPjfxD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ry+GOhndeHZ7j6aIrcsIYeWmdreAOYYi13bJJMrWKIeHJvxOUVgKLBYnFBkZJH+oJPVTDFytxQanou1bviUqJg==" saltValue="whGzoSOjA8nRKlSdDUDY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14.54</v>
      </c>
      <c r="G47" s="12">
        <v>14.78</v>
      </c>
      <c r="H47" s="12">
        <v>16.34</v>
      </c>
      <c r="I47" s="12">
        <v>15.49</v>
      </c>
      <c r="J47" s="13">
        <v>13.66</v>
      </c>
    </row>
    <row r="48" spans="2:10" ht="57.75" customHeight="1" x14ac:dyDescent="0.15">
      <c r="B48" s="14"/>
      <c r="C48" s="1141" t="s">
        <v>4</v>
      </c>
      <c r="D48" s="1141"/>
      <c r="E48" s="1142"/>
      <c r="F48" s="15">
        <v>7.72</v>
      </c>
      <c r="G48" s="16">
        <v>8.6199999999999992</v>
      </c>
      <c r="H48" s="16">
        <v>14.81</v>
      </c>
      <c r="I48" s="16">
        <v>12.58</v>
      </c>
      <c r="J48" s="17">
        <v>14.44</v>
      </c>
    </row>
    <row r="49" spans="2:10" ht="57.75" customHeight="1" thickBot="1" x14ac:dyDescent="0.2">
      <c r="B49" s="18"/>
      <c r="C49" s="1143" t="s">
        <v>5</v>
      </c>
      <c r="D49" s="1143"/>
      <c r="E49" s="1144"/>
      <c r="F49" s="19">
        <v>0.02</v>
      </c>
      <c r="G49" s="20">
        <v>0.78</v>
      </c>
      <c r="H49" s="20">
        <v>9.2799999999999994</v>
      </c>
      <c r="I49" s="20" t="s">
        <v>560</v>
      </c>
      <c r="J49" s="21" t="s">
        <v>561</v>
      </c>
    </row>
    <row r="50" spans="2:10" x14ac:dyDescent="0.15"/>
  </sheetData>
  <sheetProtection algorithmName="SHA-512" hashValue="3bQCDrnoOjyvNaL2di+7g739kcXGRZTM2X+LeHxapg+gCEwYJ4o8RJHECcAHLvk7b1UAESWeH/CU+2Oumwg8Kw==" saltValue="U9RBDjTAFukoXiyxXdak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2024-03-14T00:51:08Z</dcterms:created>
  <dcterms:modified xsi:type="dcterms:W3CDTF">2024-03-25T02:44:03Z</dcterms:modified>
  <cp:category/>
</cp:coreProperties>
</file>