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2企画財政課\04財政係\zaisei2\07_財政状況の公表に関すること\■財政比較分析表及び歳出比較分析表\H30年度\"/>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<sst xmlns="http://schemas.openxmlformats.org/spreadsheetml/2006/main" count="1118" uniqueCount="601">
  <si>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</si>
  <si>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</si>
  <si>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</si>
  <si>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</si>
  <si>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</si>
  <si>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</si>
  <si>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</si>
  <si>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</si>
  <si>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</si>
  <si>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</si>
  <si>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</si>
  <si>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</si>
  <si>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</si>
  <si>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</si>
  <si>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</si>
  <si>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</si>
  <si>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</si>
  <si>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</si>
  <si>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</si>
  <si>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</si>
  <si>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</si>
  <si>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</si>
  <si>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</si>
  <si>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</si>
  <si>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</si>
  <si>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</si>
  <si>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</si>
  <si>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</si>
  <si>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</si>
  <si>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</si>
  <si>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</si>
  <si>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</si>
  <si>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</si>
  <si>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</si>
  <si>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</si>
  <si>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</si>
  <si>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</si>
  <si>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</si>
  <si>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</si>
  <si>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</si>
  <si>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</si>
  <si>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</si>
  <si>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</si>
  <si>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</si>
  <si>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</si>
  <si>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</si>
  <si>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</si>
  <si>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</si>
  <si>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</si>
  <si>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</si>
  <si>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</si>
  <si>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</si>
  <si>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</si>
  <si>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</si>
  <si>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</si>
  <si>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</si>
  <si>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</si>
  <si>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</si>
  <si>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</si>
  <si>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</si>
  <si>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</si>
  <si>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</si>
  <si>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</si>
  <si>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</si>
  <si>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</si>
  <si>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</si>
  <si>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</si>
  <si>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</si>
  <si>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</si>
  <si>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</si>
  <si>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</si>
  <si>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</si>
  <si>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</si>
  <si>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</si>
  <si>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</si>
  <si>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</si>
  <si>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</si>
  <si>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</si>
  <si>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</si>
  <si>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</si>
  <si>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</si>
  <si>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</si>
  <si>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</si>
  <si>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</si>
  <si>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</si>
  <si>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</si>
  <si>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</si>
  <si>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</si>
  <si>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</si>
  <si>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</si>
  <si>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</si>
  <si>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</si>
  <si>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</si>
  <si>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</si>
  <si>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</si>
  <si>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</si>
  <si>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</si>
  <si>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</si>
  <si>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鹿追町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</si>
  <si>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</si>
  <si>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</si>
  <si>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</si>
  <si>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</si>
  <si>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</si>
  <si>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</si>
  <si>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</si>
  <si>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</si>
  <si>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</si>
  <si>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</si>
  <si>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</si>
  <si>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</si>
  <si>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</si>
  <si>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</si>
  <si>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</si>
  <si>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</si>
  <si>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</si>
  <si>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</si>
  <si>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</si>
  <si>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</si>
  <si>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</si>
  <si>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</si>
  <si>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</si>
  <si>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</si>
  <si>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</si>
  <si>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</si>
  <si>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</si>
  <si>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</si>
  <si>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</si>
  <si>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</si>
  <si>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</si>
  <si>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</si>
  <si>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</si>
  <si>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</si>
  <si>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</si>
  <si>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</si>
  <si>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</si>
  <si>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</si>
  <si>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</si>
  <si>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</si>
  <si>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</si>
  <si>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</si>
  <si>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</si>
  <si>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</si>
  <si>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</si>
  <si>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</si>
  <si>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</si>
  <si>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</si>
  <si>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</si>
  <si>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</si>
  <si>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</si>
  <si>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</si>
  <si>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</si>
  <si>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</si>
  <si>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</si>
  <si>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</si>
  <si>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</si>
  <si>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</si>
  <si>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</si>
  <si>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</si>
  <si>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</si>
  <si>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</si>
  <si>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</si>
  <si>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</si>
  <si>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</si>
  <si>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</si>
  <si>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</si>
  <si>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</si>
  <si>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</si>
  <si>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</si>
  <si>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</si>
  <si>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</si>
  <si>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</si>
  <si>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</si>
  <si>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</si>
  <si>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</si>
  <si>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</si>
  <si>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</si>
  <si>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</si>
  <si>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</si>
  <si>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</si>
  <si>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</si>
  <si>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</si>
  <si>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</si>
  <si>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</si>
  <si>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</si>
  <si>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</si>
  <si>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</si>
  <si>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</si>
  <si>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</si>
  <si>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</si>
  <si>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</si>
  <si>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</si>
  <si>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</si>
  <si>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</si>
  <si>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</si>
  <si>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</si>
  <si>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</si>
  <si>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</si>
  <si>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</si>
  <si>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</si>
  <si>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</si>
  <si>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</si>
  <si>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</si>
  <si>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</si>
  <si>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</si>
  <si>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</si>
  <si>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</si>
  <si>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</si>
  <si>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</si>
  <si>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</si>
  <si>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</si>
  <si>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</si>
  <si>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</si>
  <si>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</si>
  <si>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</si>
  <si>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北海道鹿追町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</si>
  <si>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</si>
  <si>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</si>
  <si>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</si>
  <si>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</si>
  <si>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</si>
  <si>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</si>
  <si>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</si>
  <si>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</si>
  <si>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</si>
  <si>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</si>
  <si>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</si>
  <si>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</si>
  <si>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</si>
  <si>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</si>
  <si>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</si>
  <si>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</si>
  <si>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</si>
  <si>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</si>
  <si>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</si>
  <si>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</si>
  <si>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</si>
  <si>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</si>
  <si>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</si>
  <si>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</si>
  <si>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</si>
  <si>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</si>
  <si>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</si>
  <si>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</si>
  <si>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</si>
  <si>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</si>
  <si>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</si>
  <si>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</si>
  <si>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</si>
  <si>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</si>
  <si>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</si>
  <si>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</si>
  <si>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</si>
  <si>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</si>
  <si>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</si>
  <si>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</si>
  <si>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</si>
  <si>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</si>
  <si>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</si>
  <si>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</si>
  <si>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</si>
  <si>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</si>
  <si>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</si>
  <si>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</si>
  <si>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</si>
  <si>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</si>
  <si>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</si>
  <si>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</si>
  <si>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</si>
  <si>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</si>
  <si>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</si>
  <si>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</si>
  <si>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</si>
  <si>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</si>
  <si>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</si>
  <si>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</si>
  <si>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</si>
  <si>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</si>
  <si>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</si>
  <si>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</si>
  <si>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</si>
  <si>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</si>
  <si>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</si>
  <si>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</si>
  <si>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</si>
  <si>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</si>
  <si>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</si>
  <si>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</si>
  <si>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</si>
  <si>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</si>
  <si>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</si>
  <si>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</si>
  <si>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</si>
  <si>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</si>
  <si>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</si>
  <si>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</si>
  <si>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</si>
  <si>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</si>
  <si>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</si>
  <si>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</si>
  <si>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</si>
  <si>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</si>
  <si>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</si>
  <si>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</si>
  <si>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</si>
  <si>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</si>
  <si>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</si>
  <si>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</si>
  <si>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</si>
  <si>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</si>
  <si>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</si>
  <si>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</si>
  <si>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</si>
  <si>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</si>
  <si>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</si>
  <si>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</si>
  <si>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</si>
  <si>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</si>
  <si>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</si>
  <si>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</si>
  <si>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</si>
  <si>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</si>
  <si>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</si>
  <si>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</si>
  <si>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</si>
  <si>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</si>
  <si>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</si>
  <si>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</si>
  <si>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</si>
  <si>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</si>
  <si>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</si>
  <si>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</si>
  <si>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</si>
  <si>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</si>
  <si>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</si>
  <si>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</si>
  <si>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</si>
  <si>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</si>
  <si>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</si>
  <si>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</si>
  <si>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</si>
  <si>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</si>
  <si>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</si>
  <si>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</si>
  <si>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</si>
  <si>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</si>
  <si>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</si>
  <si>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</si>
  <si>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</si>
  <si>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</si>
  <si>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</si>
  <si>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</si>
  <si>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</si>
  <si>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</si>
  <si>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</si>
  <si>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</si>
  <si>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</si>
  <si>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</si>
  <si>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</si>
  <si>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</si>
  <si>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</si>
  <si>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</si>
  <si>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</si>
  <si>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</si>
  <si>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</si>
  <si>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北海道鹿追町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</si>
  <si>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</si>
  <si>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</si>
  <si>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</si>
  <si>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</si>
  <si>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</si>
  <si>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</si>
  <si>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</si>
  <si>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</si>
  <si>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</si>
  <si>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</si>
  <si>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</si>
  <si>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</si>
  <si>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</si>
  <si>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</si>
  <si>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</si>
  <si>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</si>
  <si>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</si>
  <si>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</si>
  <si>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</si>
  <si>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</si>
  <si>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</si>
  <si>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</si>
  <si>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</si>
  <si>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</si>
  <si>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</si>
  <si>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</si>
  <si>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</si>
  <si>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</si>
  <si>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</si>
  <si>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</si>
  <si>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</si>
  <si>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</si>
  <si>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</si>
  <si>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</si>
  <si>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</si>
  <si>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</si>
  <si>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</si>
  <si>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</si>
  <si>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</si>
  <si>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</si>
  <si>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</si>
  <si>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</si>
  <si>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</si>
  <si>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</si>
  <si>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</si>
  <si>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</si>
  <si>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</si>
  <si>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</si>
  <si>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</si>
  <si>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</si>
  <si>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</si>
  <si>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</si>
  <si>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</si>
  <si>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</si>
  <si>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</si>
  <si>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</si>
  <si>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</si>
  <si>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</si>
  <si>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</si>
  <si>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</si>
  <si>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</si>
  <si>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</si>
  <si>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</si>
  <si>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</si>
  <si>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</si>
  <si>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</si>
  <si>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</si>
  <si>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</si>
  <si>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</si>
  <si>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</si>
  <si>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</si>
  <si>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</si>
  <si>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</si>
  <si>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</si>
  <si>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</si>
  <si>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</si>
  <si>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</si>
  <si>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</si>
  <si>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</si>
  <si>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</si>
  <si>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</si>
  <si>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</si>
  <si>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</si>
  <si>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</si>
  <si>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</si>
  <si>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</si>
  <si>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</si>
  <si>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</si>
  <si>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</si>
  <si>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</si>
  <si>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</si>
  <si>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</si>
  <si>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</si>
  <si>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</si>
  <si>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</si>
  <si>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</si>
  <si>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</si>
  <si>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</si>
  <si>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</si>
  <si>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</si>
  <si>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</si>
  <si>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</si>
  <si>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</si>
  <si>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</si>
  <si>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</si>
  <si>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</si>
  <si>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</si>
  <si>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国民健康保険病院事業会計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</si>
  <si>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</si>
  <si>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</si>
  <si>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</si>
  <si>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</si>
  <si>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</si>
  <si>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</si>
  <si>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</si>
  <si>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</si>
  <si>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</si>
  <si>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</si>
  <si>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</si>
  <si>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</si>
  <si>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</si>
  <si>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</si>
  <si>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</si>
  <si>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</si>
  <si>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</si>
  <si>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</si>
  <si>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</si>
  <si>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</si>
  <si>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</si>
  <si>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</si>
  <si>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</si>
  <si>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</si>
  <si>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</si>
  <si>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</si>
  <si>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</si>
  <si>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</si>
  <si>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</si>
  <si>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</si>
  <si>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</si>
  <si>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</si>
  <si>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</si>
  <si>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</si>
  <si>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</si>
  <si>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</si>
  <si>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</si>
  <si>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</si>
  <si>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</si>
  <si>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</si>
  <si>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</si>
  <si>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</si>
  <si>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</si>
  <si>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</si>
  <si>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</si>
  <si>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</si>
  <si>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</si>
  <si>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</si>
  <si>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</si>
  <si>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</si>
  <si>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</si>
  <si>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</si>
  <si>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</si>
  <si>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</si>
  <si>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</si>
  <si>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</si>
  <si>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</si>
  <si>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</si>
  <si>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</si>
  <si>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</si>
  <si>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</si>
  <si>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</si>
  <si>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</si>
  <si>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</si>
  <si>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</si>
  <si>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</si>
  <si>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</si>
  <si>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</si>
  <si>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</si>
  <si>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</si>
  <si>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</si>
  <si>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</si>
  <si>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</si>
  <si>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</si>
  <si>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</si>
  <si>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</si>
  <si>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</si>
  <si>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</si>
  <si>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</si>
  <si>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</si>
  <si>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</si>
  <si>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</si>
  <si>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</si>
  <si>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</si>
  <si>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</si>
  <si>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</si>
  <si>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0.94</t>
  </si>
  <si>
    <t>▲ 1.81</t>
  </si>
  <si>
    <t>国民健康保険病院事業会計</t>
  </si>
  <si>
    <t>一般会計</t>
  </si>
  <si>
    <t>介護保険特別会計</t>
  </si>
  <si>
    <t>国民健康保険特別会計</t>
  </si>
  <si>
    <t>下水道特別会計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</si>
  <si>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</si>
  <si>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</si>
  <si>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</si>
  <si>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</si>
  <si>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</si>
  <si>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</si>
  <si>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</si>
  <si>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</si>
  <si>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</si>
  <si>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とかち広域消防事務組合</t>
    <rPh sb="3" eb="5">
      <t>コウイキ</t>
    </rPh>
    <rPh sb="5" eb="7">
      <t>ショウボウ</t>
    </rPh>
    <rPh sb="7" eb="9">
      <t>ジム</t>
    </rPh>
    <rPh sb="9" eb="11">
      <t>クミアイ</t>
    </rPh>
    <phoneticPr fontId="2"/>
  </si>
  <si>
    <t>-</t>
    <phoneticPr fontId="2"/>
  </si>
  <si>
    <t>十勝圏複合事務組合</t>
    <rPh sb="0" eb="2">
      <t>トカチ</t>
    </rPh>
    <rPh sb="2" eb="3">
      <t>ケン</t>
    </rPh>
    <rPh sb="3" eb="5">
      <t>フクゴウ</t>
    </rPh>
    <rPh sb="5" eb="7">
      <t>ジム</t>
    </rPh>
    <rPh sb="7" eb="9">
      <t>クミアイ</t>
    </rPh>
    <phoneticPr fontId="2"/>
  </si>
  <si>
    <t>-</t>
    <phoneticPr fontId="2"/>
  </si>
  <si>
    <t>-</t>
    <phoneticPr fontId="2"/>
  </si>
  <si>
    <t>(商工業振興基金(H30年度末現在))</t>
    <phoneticPr fontId="2"/>
  </si>
  <si>
    <t>(環境保全センター基金(H30年度末現在))</t>
    <phoneticPr fontId="2"/>
  </si>
  <si>
    <t>(鹿追高等学校看護科誘致支援基金(H30年度末現在))</t>
    <phoneticPr fontId="2"/>
  </si>
  <si>
    <t>(鹿追町ふるさと寄附金基金(H30年度末現在))</t>
    <phoneticPr fontId="2"/>
  </si>
  <si>
    <t>(町づくり基金(H30年度末現在))</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</si>
  <si>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</si>
  <si>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</si>
  <si>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</si>
  <si>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</si>
  <si>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</si>
  <si>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</si>
  <si>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将来負担比率は発生していないが、一方で、　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t>
    <rPh sb="0" eb="2">
      <t>ショウライ</t>
    </rPh>
    <rPh sb="2" eb="4">
      <t>フタン</t>
    </rPh>
    <rPh sb="4" eb="6">
      <t>ヒリツ</t>
    </rPh>
    <rPh sb="7" eb="9">
      <t>ハッセイ</t>
    </rPh>
    <rPh sb="16" eb="18">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</si>
  <si>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</si>
  <si>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</si>
  <si>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</si>
  <si>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</si>
  <si>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</si>
  <si>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</si>
  <si>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将来負担比率は発生していないが、実質公債費比率は上昇傾向にあり、今後の地方債償還や発行状況を的確に把握し、交際費適正化に留意していく。</t>
    <rPh sb="16" eb="18">
      <t>ジッシツ</t>
    </rPh>
    <rPh sb="18" eb="21">
      <t>コウサイヒ</t>
    </rPh>
    <rPh sb="21" eb="23">
      <t>ヒリツ</t>
    </rPh>
    <rPh sb="24" eb="26">
      <t>ジョウショウ</t>
    </rPh>
    <rPh sb="26" eb="28">
      <t>ケイコウ</t>
    </rPh>
    <rPh sb="32" eb="34">
      <t>コンゴ</t>
    </rPh>
    <rPh sb="35" eb="37">
      <t>チホウ</t>
    </rPh>
    <rPh sb="37" eb="38">
      <t>サイ</t>
    </rPh>
    <rPh sb="38" eb="40">
      <t>ショウカン</t>
    </rPh>
    <rPh sb="41" eb="43">
      <t>ハッコウ</t>
    </rPh>
    <rPh sb="43" eb="45">
      <t>ジョウキョウ</t>
    </rPh>
    <rPh sb="46" eb="48">
      <t>テキカク</t>
    </rPh>
    <rPh sb="49" eb="51">
      <t>ハアク</t>
    </rPh>
    <rPh sb="53" eb="55">
      <t>コウサイ</t>
    </rPh>
    <rPh sb="55" eb="56">
      <t>ヒ</t>
    </rPh>
    <rPh sb="56" eb="59">
      <t>テキセイカ</t>
    </rPh>
    <rPh sb="60" eb="62">
      <t>リュウイ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</si>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</sst>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24E2-4803-8B4F-C93E49C5E2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503977</c:v>
                </c:pt>
                <c:pt idx="1">
                  <c:v>241623</c:v>
                </c:pt>
                <c:pt idx="2">
                  <c:v>488145</c:v>
                </c:pt>
                <c:pt idx="3">
                  <c:v>286775</c:v>
                </c:pt>
                <c:pt idx="4">
                  <c:v>362218</c:v>
                </c:pt>
              </c:numCache>
            </c:numRef>
          </c:val>
          <c:smooth val="0"/>
          <c:extLst>
            <c:ext xmlns:c16="http://schemas.microsoft.com/office/drawing/2014/chart" uri="{C3380CC4-5D6E-409C-BE32-E72D297353CC}">
              <c16:uniqueId val="{00000001-24E2-4803-8B4F-C93E49C5E2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c:v>
                </c:pt>
                <c:pt idx="1">
                  <c:v>10.1</c:v>
                </c:pt>
                <c:pt idx="2">
                  <c:v>9.31</c:v>
                </c:pt>
                <c:pt idx="3">
                  <c:v>7.73</c:v>
                </c:pt>
                <c:pt idx="4">
                  <c:v>7.72</c:v>
                </c:pt>
              </c:numCache>
            </c:numRef>
          </c:val>
          <c:extLst>
            <c:ext xmlns:c16="http://schemas.microsoft.com/office/drawing/2014/chart" uri="{C3380CC4-5D6E-409C-BE32-E72D297353CC}">
              <c16:uniqueId val="{00000000-ACBC-4D0F-AD32-2E772A1130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14.17</c:v>
                </c:pt>
                <c:pt idx="1">
                  <c:v>13.99</c:v>
                </c:pt>
                <c:pt idx="2">
                  <c:v>14.24</c:v>
                </c:pt>
                <c:pt idx="3">
                  <c:v>14.61</c:v>
                </c:pt>
                <c:pt idx="4">
                  <c:v>14.54</c:v>
                </c:pt>
              </c:numCache>
            </c:numRef>
          </c:val>
          <c:extLst>
            <c:ext xmlns:c16="http://schemas.microsoft.com/office/drawing/2014/chart" uri="{C3380CC4-5D6E-409C-BE32-E72D297353CC}">
              <c16:uniqueId val="{00000001-ACBC-4D0F-AD32-2E772A1130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c:v>
                </c:pt>
                <c:pt idx="1">
                  <c:v>4</c:v>
                </c:pt>
                <c:pt idx="2">
                  <c:v>-0.94</c:v>
                </c:pt>
                <c:pt idx="3">
                  <c:v>-1.81</c:v>
                </c:pt>
                <c:pt idx="4">
                  <c:v>0.02</c:v>
                </c:pt>
              </c:numCache>
            </c:numRef>
          </c:val>
          <c:smooth val="0"/>
          <c:extLst>
            <c:ext xmlns:c16="http://schemas.microsoft.com/office/drawing/2014/chart" uri="{C3380CC4-5D6E-409C-BE32-E72D297353CC}">
              <c16:uniqueId val="{00000002-ACBC-4D0F-AD32-2E772A1130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E5-4F34-97CD-B0770F9D1E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E5-4F34-97CD-B0770F9D1E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E5-4F34-97CD-B0770F9D1E0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46E5-4F34-97CD-B0770F9D1E05}"/>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0.09</c:v>
                </c:pt>
                <c:pt idx="8">
                  <c:v>#N/A</c:v>
                </c:pt>
                <c:pt idx="9">
                  <c:v>0.05</c:v>
                </c:pt>
              </c:numCache>
            </c:numRef>
          </c:val>
          <c:extLst>
            <c:ext xmlns:c16="http://schemas.microsoft.com/office/drawing/2014/chart" uri="{C3380CC4-5D6E-409C-BE32-E72D297353CC}">
              <c16:uniqueId val="{00000004-46E5-4F34-97CD-B0770F9D1E05}"/>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0.16</c:v>
                </c:pt>
                <c:pt idx="4">
                  <c:v>#N/A</c:v>
                </c:pt>
                <c:pt idx="5">
                  <c:v>7.0000000000000007E-2</c:v>
                </c:pt>
                <c:pt idx="6">
                  <c:v>#N/A</c:v>
                </c:pt>
                <c:pt idx="7">
                  <c:v>0.11</c:v>
                </c:pt>
                <c:pt idx="8">
                  <c:v>#N/A</c:v>
                </c:pt>
                <c:pt idx="9">
                  <c:v>0.13</c:v>
                </c:pt>
              </c:numCache>
            </c:numRef>
          </c:val>
          <c:extLst>
            <c:ext xmlns:c16="http://schemas.microsoft.com/office/drawing/2014/chart" uri="{C3380CC4-5D6E-409C-BE32-E72D297353CC}">
              <c16:uniqueId val="{00000005-46E5-4F34-97CD-B0770F9D1E0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0.69</c:v>
                </c:pt>
                <c:pt idx="2">
                  <c:v>#N/A</c:v>
                </c:pt>
                <c:pt idx="3">
                  <c:v>0.72</c:v>
                </c:pt>
                <c:pt idx="4">
                  <c:v>#N/A</c:v>
                </c:pt>
                <c:pt idx="5">
                  <c:v>0.03</c:v>
                </c:pt>
                <c:pt idx="6">
                  <c:v>#N/A</c:v>
                </c:pt>
                <c:pt idx="7">
                  <c:v>0.85</c:v>
                </c:pt>
                <c:pt idx="8">
                  <c:v>#N/A</c:v>
                </c:pt>
                <c:pt idx="9">
                  <c:v>0.24</c:v>
                </c:pt>
              </c:numCache>
            </c:numRef>
          </c:val>
          <c:extLst>
            <c:ext xmlns:c16="http://schemas.microsoft.com/office/drawing/2014/chart" uri="{C3380CC4-5D6E-409C-BE32-E72D297353CC}">
              <c16:uniqueId val="{00000006-46E5-4F34-97CD-B0770F9D1E0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0.1</c:v>
                </c:pt>
                <c:pt idx="4">
                  <c:v>#N/A</c:v>
                </c:pt>
                <c:pt idx="5">
                  <c:v>0</c:v>
                </c:pt>
                <c:pt idx="6">
                  <c:v>#N/A</c:v>
                </c:pt>
                <c:pt idx="7">
                  <c:v>0.34</c:v>
                </c:pt>
                <c:pt idx="8">
                  <c:v>#N/A</c:v>
                </c:pt>
                <c:pt idx="9">
                  <c:v>0.28000000000000003</c:v>
                </c:pt>
              </c:numCache>
            </c:numRef>
          </c:val>
          <c:extLst>
            <c:ext xmlns:c16="http://schemas.microsoft.com/office/drawing/2014/chart" uri="{C3380CC4-5D6E-409C-BE32-E72D297353CC}">
              <c16:uniqueId val="{00000007-46E5-4F34-97CD-B0770F9D1E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6.19</c:v>
                </c:pt>
                <c:pt idx="2">
                  <c:v>#N/A</c:v>
                </c:pt>
                <c:pt idx="3">
                  <c:v>10.09</c:v>
                </c:pt>
                <c:pt idx="4">
                  <c:v>#N/A</c:v>
                </c:pt>
                <c:pt idx="5">
                  <c:v>9.31</c:v>
                </c:pt>
                <c:pt idx="6">
                  <c:v>#N/A</c:v>
                </c:pt>
                <c:pt idx="7">
                  <c:v>7.73</c:v>
                </c:pt>
                <c:pt idx="8">
                  <c:v>#N/A</c:v>
                </c:pt>
                <c:pt idx="9">
                  <c:v>7.71</c:v>
                </c:pt>
              </c:numCache>
            </c:numRef>
          </c:val>
          <c:extLst>
            <c:ext xmlns:c16="http://schemas.microsoft.com/office/drawing/2014/chart" uri="{C3380CC4-5D6E-409C-BE32-E72D297353CC}">
              <c16:uniqueId val="{00000008-46E5-4F34-97CD-B0770F9D1E05}"/>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5.92</c:v>
                </c:pt>
                <c:pt idx="2">
                  <c:v>#N/A</c:v>
                </c:pt>
                <c:pt idx="3">
                  <c:v>7.32</c:v>
                </c:pt>
                <c:pt idx="4">
                  <c:v>#N/A</c:v>
                </c:pt>
                <c:pt idx="5">
                  <c:v>9.07</c:v>
                </c:pt>
                <c:pt idx="6">
                  <c:v>#N/A</c:v>
                </c:pt>
                <c:pt idx="7">
                  <c:v>8.82</c:v>
                </c:pt>
                <c:pt idx="8">
                  <c:v>#N/A</c:v>
                </c:pt>
                <c:pt idx="9">
                  <c:v>9.32</c:v>
                </c:pt>
              </c:numCache>
            </c:numRef>
          </c:val>
          <c:extLst>
            <c:ext xmlns:c16="http://schemas.microsoft.com/office/drawing/2014/chart" uri="{C3380CC4-5D6E-409C-BE32-E72D297353CC}">
              <c16:uniqueId val="{00000009-46E5-4F34-97CD-B0770F9D1E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705</c:v>
                </c:pt>
                <c:pt idx="5">
                  <c:v>684</c:v>
                </c:pt>
                <c:pt idx="8">
                  <c:v>648</c:v>
                </c:pt>
                <c:pt idx="11">
                  <c:v>623</c:v>
                </c:pt>
                <c:pt idx="14">
                  <c:v>681</c:v>
                </c:pt>
              </c:numCache>
            </c:numRef>
          </c:val>
          <c:extLst>
            <c:ext xmlns:c16="http://schemas.microsoft.com/office/drawing/2014/chart" uri="{C3380CC4-5D6E-409C-BE32-E72D297353CC}">
              <c16:uniqueId val="{00000000-7DA1-4DBC-B50A-D6EBBC88EB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A1-4DBC-B50A-D6EBBC88EB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9</c:v>
                </c:pt>
                <c:pt idx="6">
                  <c:v>8</c:v>
                </c:pt>
                <c:pt idx="9">
                  <c:v>4</c:v>
                </c:pt>
                <c:pt idx="12">
                  <c:v>10</c:v>
                </c:pt>
              </c:numCache>
            </c:numRef>
          </c:val>
          <c:extLst>
            <c:ext xmlns:c16="http://schemas.microsoft.com/office/drawing/2014/chart" uri="{C3380CC4-5D6E-409C-BE32-E72D297353CC}">
              <c16:uniqueId val="{00000002-7DA1-4DBC-B50A-D6EBBC88EB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19</c:v>
                </c:pt>
                <c:pt idx="6">
                  <c:v>0</c:v>
                </c:pt>
                <c:pt idx="9">
                  <c:v>0</c:v>
                </c:pt>
                <c:pt idx="12">
                  <c:v>0</c:v>
                </c:pt>
              </c:numCache>
            </c:numRef>
          </c:val>
          <c:extLst>
            <c:ext xmlns:c16="http://schemas.microsoft.com/office/drawing/2014/chart" uri="{C3380CC4-5D6E-409C-BE32-E72D297353CC}">
              <c16:uniqueId val="{00000003-7DA1-4DBC-B50A-D6EBBC88EB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181</c:v>
                </c:pt>
                <c:pt idx="3">
                  <c:v>182</c:v>
                </c:pt>
                <c:pt idx="6">
                  <c:v>188</c:v>
                </c:pt>
                <c:pt idx="9">
                  <c:v>194</c:v>
                </c:pt>
                <c:pt idx="12">
                  <c:v>193</c:v>
                </c:pt>
              </c:numCache>
            </c:numRef>
          </c:val>
          <c:extLst>
            <c:ext xmlns:c16="http://schemas.microsoft.com/office/drawing/2014/chart" uri="{C3380CC4-5D6E-409C-BE32-E72D297353CC}">
              <c16:uniqueId val="{00000004-7DA1-4DBC-B50A-D6EBBC88EB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A1-4DBC-B50A-D6EBBC88EB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A1-4DBC-B50A-D6EBBC88EB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748</c:v>
                </c:pt>
                <c:pt idx="3">
                  <c:v>722</c:v>
                </c:pt>
                <c:pt idx="6">
                  <c:v>732</c:v>
                </c:pt>
                <c:pt idx="9">
                  <c:v>733</c:v>
                </c:pt>
                <c:pt idx="12">
                  <c:v>832</c:v>
                </c:pt>
              </c:numCache>
            </c:numRef>
          </c:val>
          <c:extLst>
            <c:ext xmlns:c16="http://schemas.microsoft.com/office/drawing/2014/chart" uri="{C3380CC4-5D6E-409C-BE32-E72D297353CC}">
              <c16:uniqueId val="{00000007-7DA1-4DBC-B50A-D6EBBC88EB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253</c:v>
                </c:pt>
                <c:pt idx="2">
                  <c:v>#N/A</c:v>
                </c:pt>
                <c:pt idx="3">
                  <c:v>#N/A</c:v>
                </c:pt>
                <c:pt idx="4">
                  <c:v>248</c:v>
                </c:pt>
                <c:pt idx="5">
                  <c:v>#N/A</c:v>
                </c:pt>
                <c:pt idx="6">
                  <c:v>#N/A</c:v>
                </c:pt>
                <c:pt idx="7">
                  <c:v>280</c:v>
                </c:pt>
                <c:pt idx="8">
                  <c:v>#N/A</c:v>
                </c:pt>
                <c:pt idx="9">
                  <c:v>#N/A</c:v>
                </c:pt>
                <c:pt idx="10">
                  <c:v>308</c:v>
                </c:pt>
                <c:pt idx="11">
                  <c:v>#N/A</c:v>
                </c:pt>
                <c:pt idx="12">
                  <c:v>#N/A</c:v>
                </c:pt>
                <c:pt idx="13">
                  <c:v>354</c:v>
                </c:pt>
                <c:pt idx="14">
                  <c:v>#N/A</c:v>
                </c:pt>
              </c:numCache>
            </c:numRef>
          </c:val>
          <c:smooth val="0"/>
          <c:extLst>
            <c:ext xmlns:c16="http://schemas.microsoft.com/office/drawing/2014/chart" uri="{C3380CC4-5D6E-409C-BE32-E72D297353CC}">
              <c16:uniqueId val="{00000008-7DA1-4DBC-B50A-D6EBBC88EB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6153</c:v>
                </c:pt>
                <c:pt idx="5">
                  <c:v>5932</c:v>
                </c:pt>
                <c:pt idx="8">
                  <c:v>6541</c:v>
                </c:pt>
                <c:pt idx="11">
                  <c:v>6542</c:v>
                </c:pt>
                <c:pt idx="14">
                  <c:v>6389</c:v>
                </c:pt>
              </c:numCache>
            </c:numRef>
          </c:val>
          <c:extLst>
            <c:ext xmlns:c16="http://schemas.microsoft.com/office/drawing/2014/chart" uri="{C3380CC4-5D6E-409C-BE32-E72D297353CC}">
              <c16:uniqueId val="{00000000-261D-4619-A36D-8C82BC7D92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112</c:v>
                </c:pt>
                <c:pt idx="5">
                  <c:v>101</c:v>
                </c:pt>
                <c:pt idx="8">
                  <c:v>89</c:v>
                </c:pt>
                <c:pt idx="11">
                  <c:v>77</c:v>
                </c:pt>
                <c:pt idx="14">
                  <c:v>65</c:v>
                </c:pt>
              </c:numCache>
            </c:numRef>
          </c:val>
          <c:extLst>
            <c:ext xmlns:c16="http://schemas.microsoft.com/office/drawing/2014/chart" uri="{C3380CC4-5D6E-409C-BE32-E72D297353CC}">
              <c16:uniqueId val="{00000001-261D-4619-A36D-8C82BC7D92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3900</c:v>
                </c:pt>
                <c:pt idx="5">
                  <c:v>4181</c:v>
                </c:pt>
                <c:pt idx="8">
                  <c:v>3970</c:v>
                </c:pt>
                <c:pt idx="11">
                  <c:v>4090</c:v>
                </c:pt>
                <c:pt idx="14">
                  <c:v>3980</c:v>
                </c:pt>
              </c:numCache>
            </c:numRef>
          </c:val>
          <c:extLst>
            <c:ext xmlns:c16="http://schemas.microsoft.com/office/drawing/2014/chart" uri="{C3380CC4-5D6E-409C-BE32-E72D297353CC}">
              <c16:uniqueId val="{00000002-261D-4619-A36D-8C82BC7D92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1D-4619-A36D-8C82BC7D92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1D-4619-A36D-8C82BC7D92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1D-4619-A36D-8C82BC7D92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1349</c:v>
                </c:pt>
                <c:pt idx="3">
                  <c:v>1144</c:v>
                </c:pt>
                <c:pt idx="6">
                  <c:v>1059</c:v>
                </c:pt>
                <c:pt idx="9">
                  <c:v>1104</c:v>
                </c:pt>
                <c:pt idx="12">
                  <c:v>992</c:v>
                </c:pt>
              </c:numCache>
            </c:numRef>
          </c:val>
          <c:extLst>
            <c:ext xmlns:c16="http://schemas.microsoft.com/office/drawing/2014/chart" uri="{C3380CC4-5D6E-409C-BE32-E72D297353CC}">
              <c16:uniqueId val="{00000006-261D-4619-A36D-8C82BC7D92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142</c:v>
                </c:pt>
                <c:pt idx="3">
                  <c:v>0</c:v>
                </c:pt>
                <c:pt idx="6">
                  <c:v>0</c:v>
                </c:pt>
                <c:pt idx="9">
                  <c:v>0</c:v>
                </c:pt>
                <c:pt idx="12">
                  <c:v>1</c:v>
                </c:pt>
              </c:numCache>
            </c:numRef>
          </c:val>
          <c:extLst>
            <c:ext xmlns:c16="http://schemas.microsoft.com/office/drawing/2014/chart" uri="{C3380CC4-5D6E-409C-BE32-E72D297353CC}">
              <c16:uniqueId val="{00000007-261D-4619-A36D-8C82BC7D92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1801</c:v>
                </c:pt>
                <c:pt idx="3">
                  <c:v>1745</c:v>
                </c:pt>
                <c:pt idx="6">
                  <c:v>1706</c:v>
                </c:pt>
                <c:pt idx="9">
                  <c:v>1649</c:v>
                </c:pt>
                <c:pt idx="12">
                  <c:v>1577</c:v>
                </c:pt>
              </c:numCache>
            </c:numRef>
          </c:val>
          <c:extLst>
            <c:ext xmlns:c16="http://schemas.microsoft.com/office/drawing/2014/chart" uri="{C3380CC4-5D6E-409C-BE32-E72D297353CC}">
              <c16:uniqueId val="{00000008-261D-4619-A36D-8C82BC7D92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61D-4619-A36D-8C82BC7D92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6510</c:v>
                </c:pt>
                <c:pt idx="3">
                  <c:v>6694</c:v>
                </c:pt>
                <c:pt idx="6">
                  <c:v>7555</c:v>
                </c:pt>
                <c:pt idx="9">
                  <c:v>7602</c:v>
                </c:pt>
                <c:pt idx="12">
                  <c:v>7356</c:v>
                </c:pt>
              </c:numCache>
            </c:numRef>
          </c:val>
          <c:extLst>
            <c:ext xmlns:c16="http://schemas.microsoft.com/office/drawing/2014/chart" uri="{C3380CC4-5D6E-409C-BE32-E72D297353CC}">
              <c16:uniqueId val="{0000000A-261D-4619-A36D-8C82BC7D92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61D-4619-A36D-8C82BC7D92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553</c:v>
                </c:pt>
                <c:pt idx="1">
                  <c:v>554</c:v>
                </c:pt>
                <c:pt idx="2">
                  <c:v>554</c:v>
                </c:pt>
              </c:numCache>
            </c:numRef>
          </c:val>
          <c:extLst>
            <c:ext xmlns:c16="http://schemas.microsoft.com/office/drawing/2014/chart" uri="{C3380CC4-5D6E-409C-BE32-E72D297353CC}">
              <c16:uniqueId val="{00000000-1DAE-4948-BABF-BBD71C563B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1752</c:v>
                </c:pt>
                <c:pt idx="1">
                  <c:v>1705</c:v>
                </c:pt>
                <c:pt idx="2">
                  <c:v>1493</c:v>
                </c:pt>
              </c:numCache>
            </c:numRef>
          </c:val>
          <c:extLst>
            <c:ext xmlns:c16="http://schemas.microsoft.com/office/drawing/2014/chart" uri="{C3380CC4-5D6E-409C-BE32-E72D297353CC}">
              <c16:uniqueId val="{00000001-1DAE-4948-BABF-BBD71C563B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1658</c:v>
                </c:pt>
                <c:pt idx="1">
                  <c:v>1829</c:v>
                </c:pt>
                <c:pt idx="2">
                  <c:v>1912</c:v>
                </c:pt>
              </c:numCache>
            </c:numRef>
          </c:val>
          <c:extLst>
            <c:ext xmlns:c16="http://schemas.microsoft.com/office/drawing/2014/chart" uri="{C3380CC4-5D6E-409C-BE32-E72D297353CC}">
              <c16:uniqueId val="{00000002-1DAE-4948-BABF-BBD71C563B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{9EE5C5A2-4822-436D-A7D6-629288457D61}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248-4A7A-8E31-C5C84AA749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{62B546D0-4FE3-4C80-A806-3306B7E7D858}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48-4A7A-8E31-C5C84AA749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{A3790839-98BE-45BB-A54E-DEFAA48E9025}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48-4A7A-8E31-C5C84AA749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{362DC521-8C28-4CFF-8093-E45E862168E4}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48-4A7A-8E31-C5C84AA749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{DF5E2E2E-4D59-4C63-A641-B9884F410F17}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48-4A7A-8E31-C5C84AA7490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{B1579DE5-8675-4466-9DC0-C66918021490}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248-4A7A-8E31-C5C84AA7490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{24965258-FF10-4A2E-A9A3-EF014D051A14}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248-4A7A-8E31-C5C84AA7490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{EDA23041-60E6-4D01-8244-C6187FBE4512}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248-4A7A-8E31-C5C84AA7490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{81D56AA4-8E51-4C5E-8028-1165FFC26657}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248-4A7A-8E31-C5C84AA749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248-4A7A-8E31-C5C84AA749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{6B917A69-30D4-41D1-A2BB-EDDD8C0B3228}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248-4A7A-8E31-C5C84AA749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{052D51C2-E29F-4430-8813-CE5DD62099F8}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48-4A7A-8E31-C5C84AA749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{25EF94A7-8146-45F3-9807-045B14A2CF7B}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48-4A7A-8E31-C5C84AA749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{208D329F-6FF8-430F-AD1B-02865DB4170A}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48-4A7A-8E31-C5C84AA749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{3BAE9A0B-022F-4C54-B281-D6AD8971909A}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48-4A7A-8E31-C5C84AA7490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{3D1116E3-42E6-41AB-BCA3-E8154D5D7351}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248-4A7A-8E31-C5C84AA74907}"/>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{9E6B29FD-B69E-4338-8DFF-3E4651EF2654}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248-4A7A-8E31-C5C84AA7490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{0D263666-0927-4652-8116-86F4F49F374B}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248-4A7A-8E31-C5C84AA7490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{685A3C34-B0B8-4E14-AFE9-9EC08BB88DB7}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248-4A7A-8E31-C5C84AA749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numCache>
            </c:numRef>
          </c:xVal>
          <c:yVal>
            <c:numRef>
              <c:f>公会計指標分析・財政指標組合せ分析表!$BP$55:$DC$55</c:f>
              <c:numCache>
                <c:formatCode>#,##0.0;"▲ "#,##0.0</c:formatCode>
                <c:ptCount val="40"/>
                <c:pt idx="16">
                  <c:v>0</c:v>
                </c:pt>
              </c:numCache>
            </c:numRef>
          </c:yVal>
          <c:smooth val="0"/>
          <c:extLst>
            <c:ext xmlns:c16="http://schemas.microsoft.com/office/drawing/2014/chart" uri="{C3380CC4-5D6E-409C-BE32-E72D297353CC}">
              <c16:uniqueId val="{00000013-0248-4A7A-8E31-C5C84AA74907}"/>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{ABBDDE08-78CA-4E40-B75D-C124BAAEDD83}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D9-4C84-95F3-8B68B52C1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{EA64B278-291C-4232-AB9B-3D68F78B01A9}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D9-4C84-95F3-8B68B52C1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{C677A2B8-AFD3-46A5-A094-5C89182F6CF8}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D9-4C84-95F3-8B68B52C1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{01D4BD9F-3A7B-473C-BD7C-B538A584E234}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D9-4C84-95F3-8B68B52C1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{5C885956-7918-49FC-9B7F-507524E2E8BA}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D9-4C84-95F3-8B68B52C17E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{57BE2DC2-24B8-4734-B1DD-E177FE91E149}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D9-4C84-95F3-8B68B52C17E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{A4AF1DA8-41F8-4345-A76C-F82B21BFD437}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D9-4C84-95F3-8B68B52C17E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{EDEE6A46-31C8-4455-A2C0-CFFE7C9F9A86}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D9-4C84-95F3-8B68B52C17E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{9E8D2B58-A458-46DE-8050-87A989BD46CB}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D9-4C84-95F3-8B68B52C1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7.6</c:v>
                </c:pt>
                <c:pt idx="16">
                  <c:v>8</c:v>
                </c:pt>
                <c:pt idx="24">
                  <c:v>8.6</c:v>
                </c:pt>
                <c:pt idx="32">
                  <c:v>9.8000000000000007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D9-4C84-95F3-8B68B52C17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{B7346969-D7B6-4139-84BF-8F3197DC0476}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D9-4C84-95F3-8B68B52C17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{6A7443DA-B1EC-44A4-B6B0-5148EEF94722}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D9-4C84-95F3-8B68B52C1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{F576FEC1-0B00-4FB2-82A1-A03C85F8478D}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D9-4C84-95F3-8B68B52C1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{A600A3AD-E4A2-4855-9A28-ED623948BE9A}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D9-4C84-95F3-8B68B52C1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{AAEC09FB-7AE9-47EA-83FB-5D958BB39129}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D9-4C84-95F3-8B68B52C17E0}"/>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{4D09EFFC-E4BC-481F-BD99-E6D5076BF789}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D9-4C84-95F3-8B68B52C17E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{E6AB7C63-FC86-48AF-B53B-261B059DFF68}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D9-4C84-95F3-8B68B52C17E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{C1E2C4EF-5622-4B50-BB01-D604D9CAD684}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D9-4C84-95F3-8B68B52C17E0}"/>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{83A71331-2243-4A9E-BD5C-ACF45F73AC0A}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D9-4C84-95F3-8B68B52C1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D9-4C84-95F3-8B68B52C17E0}"/>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実質公債費比率の分子に関してはほぼ横ばいで推移しているが、次年度以降の大型事業に係る影響等を考慮し、個々の事業の規模とタイミングを調整しながら数値の膨らみを抑制していく。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無</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大型事業</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が一旦落ち着いたことにより</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や退職手当負担額も減少</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今後も大型事業が予定されており財源の確保及び償還バランスに留意しながら、地方債残高の増加抑制に努める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減債基金処分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各種基金目的に沿って、積立てを実施する予定。</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環境保全センター基金：バイオガスプラント関連費用の財源費用の財源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鹿追高等学校看護科誘致支援基金：北海道鹿追高等学校への看護科併設の支援を図るため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環境保全センター基金やふるさと寄附金基金の積立てによる増。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環境保全センター基金：環境保全センターに関する費用として計画的に積立を行い、施設維持を図る。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ふるさと寄附金基金：鹿追町に共感を持った方々からの寄附金を積立し、計画的に子育て、高齢者、その他に関する事業に活用させていただく。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今後の財政運営の為、積立てた。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今後も同額程度の残額となるよう努める。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地方債償還財源として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取り崩しを実施。</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年度国営事業完了に伴い、取り崩しを予定しており、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年度に地方債の償還のピークを迎えるため、計画的に積立てを行う予定。</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5,433
5,365
402.88
8,156,065
7,819,623
293,797
3,807,486
7,355,534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高度成長期を中心に多種多様な公共施設整備を進め、一定量の施設を保有しており、減価償却率については、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年度で</a:t>
          </a:r>
          <a:r>
            <a:rPr kumimoji="1" lang="en-US" altLang="ja-JP" sz="1100">
              <a:latin typeface="ＭＳ Ｐゴシック" panose="020B0600070205080204" pitchFamily="50" charset="-128"/>
              <a:ea typeface="ＭＳ Ｐゴシック" panose="020B0600070205080204" pitchFamily="50" charset="-128"/>
            </a:rPr>
            <a:t>81.9%</a:t>
          </a:r>
          <a:r>
            <a:rPr kumimoji="1" lang="ja-JP" altLang="en-US" sz="1100">
              <a:latin typeface="ＭＳ Ｐゴシック" panose="020B0600070205080204" pitchFamily="50" charset="-128"/>
              <a:ea typeface="ＭＳ Ｐゴシック" panose="020B0600070205080204" pitchFamily="50" charset="-128"/>
            </a:rPr>
            <a:t>となり、類似団体に比べ、高い状況にある。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老朽化した施設が進んでいることから、個別施設計画策定の上、今後、限られた財源で施設の規模の適正化ならびに予防保全による長寿命化等</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を計画的に進め、比率上昇を抑制するよう努める。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8" name="直線コネクタ 67"/>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9"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0" name="直線コネクタ 69"/>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1"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2" name="直線コネクタ 71"/>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3"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4" name="フローチャート: 判断 73"/>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5" name="フローチャート: 判断 74"/>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6" name="フローチャート: 判断 75"/>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7" name="フローチャート: 判断 76"/>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26</xdr:row>
      <xdr:rowOff>130683</xdr:rowOff>
    </xdr:from>
    <xdr:to>
      <xdr:col>15</xdr:col>
      <xdr:colOff>187325</xdr:colOff>
      <xdr:row>27</xdr:row>
      <xdr:rowOff>60833</xdr:rowOff>
    </xdr:to>
    <xdr:sp macro="" textlink="">
      <xdr:nvSpPr>
        <xdr:cNvPr id="83" name="楕円 82"/>
        <xdr:cNvSpPr/>
      </xdr:nvSpPr>
      <xdr:spPr>
        <a:xfrm>
          <a:off x="3238500" y="53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5605</xdr:rowOff>
    </xdr:from>
    <xdr:ext cx="405111" cy="259045"/>
    <xdr:sp macro="" textlink="">
      <xdr:nvSpPr>
        <xdr:cNvPr id="84"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5"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6"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77360</xdr:rowOff>
    </xdr:from>
    <xdr:ext cx="405111" cy="259045"/>
    <xdr:sp macro="" textlink="">
      <xdr:nvSpPr>
        <xdr:cNvPr id="87" name="n_2mainValue有形固定資産減価償却率"/>
        <xdr:cNvSpPr txBox="1"/>
      </xdr:nvSpPr>
      <xdr:spPr>
        <a:xfrm>
          <a:off x="3086744" y="513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類似団体平均と比較して同程度の数値となっており、業務収入の伸びが見込めない状況の中、業務支出（人件費、物件費、補助費等）の抑制に向けた努力を続ける。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9498</xdr:rowOff>
    </xdr:from>
    <xdr:to>
      <xdr:col>76</xdr:col>
      <xdr:colOff>73025</xdr:colOff>
      <xdr:row>31</xdr:row>
      <xdr:rowOff>111098</xdr:rowOff>
    </xdr:to>
    <xdr:sp macro="" textlink="">
      <xdr:nvSpPr>
        <xdr:cNvPr id="131" name="楕円 130"/>
        <xdr:cNvSpPr/>
      </xdr:nvSpPr>
      <xdr:spPr>
        <a:xfrm>
          <a:off x="14744700" y="60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32375</xdr:rowOff>
    </xdr:from>
    <xdr:ext cx="469744" cy="259045"/>
    <xdr:sp macro="" textlink="">
      <xdr:nvSpPr>
        <xdr:cNvPr id="132" name="債務償還比率該当値テキスト"/>
        <xdr:cNvSpPr txBox="1"/>
      </xdr:nvSpPr>
      <xdr:spPr>
        <a:xfrm>
          <a:off x="14846300" y="59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160591</xdr:rowOff>
    </xdr:from>
    <xdr:to>
      <xdr:col>72</xdr:col>
      <xdr:colOff>123825</xdr:colOff>
      <xdr:row>31</xdr:row>
      <xdr:rowOff>90741</xdr:rowOff>
    </xdr:to>
    <xdr:sp macro="" textlink="">
      <xdr:nvSpPr>
        <xdr:cNvPr id="133" name="楕円 132"/>
        <xdr:cNvSpPr/>
      </xdr:nvSpPr>
      <xdr:spPr>
        <a:xfrm>
          <a:off x="14033500" y="60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39941</xdr:rowOff>
    </xdr:from>
    <xdr:to>
      <xdr:col>76</xdr:col>
      <xdr:colOff>22225</xdr:colOff>
      <xdr:row>31</xdr:row>
      <xdr:rowOff>60298</xdr:rowOff>
    </xdr:to>
    <xdr:cxnSp macro="">
      <xdr:nvCxnSpPr>
        <xdr:cNvPr id="134" name="直線コネクタ 133"/>
        <xdr:cNvCxnSpPr/>
      </xdr:nvCxnSpPr>
      <xdr:spPr>
        <a:xfrm>
          <a:off x="14084300" y="6126416"/>
          <a:ext cx="7112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107268</xdr:rowOff>
    </xdr:from>
    <xdr:ext cx="469744" cy="259045"/>
    <xdr:sp macro="" textlink="">
      <xdr:nvSpPr>
        <xdr:cNvPr id="136" name="n_1mainValue債務償還比率"/>
        <xdr:cNvSpPr txBox="1"/>
      </xdr:nvSpPr>
      <xdr:spPr>
        <a:xfrm>
          <a:off x="13836727" y="58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5,433
5,365
402.88
8,156,065
7,819,623
293,797
3,807,486
7,355,534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63500</xdr:rowOff>
    </xdr:from>
    <xdr:to>
      <xdr:col>15</xdr:col>
      <xdr:colOff>101600</xdr:colOff>
      <xdr:row>34</xdr:row>
      <xdr:rowOff>165100</xdr:rowOff>
    </xdr:to>
    <xdr:sp macro="" textlink="">
      <xdr:nvSpPr>
        <xdr:cNvPr id="71" name="楕円 70"/>
        <xdr:cNvSpPr/>
      </xdr:nvSpPr>
      <xdr:spPr>
        <a:xfrm>
          <a:off x="2857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59707</xdr:rowOff>
    </xdr:from>
    <xdr:ext cx="405111" cy="259045"/>
    <xdr:sp macro="" textlink="">
      <xdr:nvSpPr>
        <xdr:cNvPr id="72"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3"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4"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10177</xdr:rowOff>
    </xdr:from>
    <xdr:ext cx="405111" cy="259045"/>
    <xdr:sp macro="" textlink="">
      <xdr:nvSpPr>
        <xdr:cNvPr id="75" name="n_2mainValue【道路】&#10;有形固定資産減価償却率"/>
        <xdr:cNvSpPr txBox="1"/>
      </xdr:nvSpPr>
      <xdr:spPr>
        <a:xfrm>
          <a:off x="2705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9" name="テキスト ボックス 8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1" name="テキスト ボックス 9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3" name="テキスト ボックス 9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5" name="テキスト ボックス 9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99" name="直線コネクタ 98"/>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0"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1" name="直線コネクタ 100"/>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2"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3" name="直線コネクタ 102"/>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04"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05" name="フローチャート: 判断 104"/>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06" name="フローチャート: 判断 105"/>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07" name="フローチャート: 判断 106"/>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08" name="フローチャート: 判断 107"/>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148036</xdr:rowOff>
    </xdr:from>
    <xdr:to>
      <xdr:col>46</xdr:col>
      <xdr:colOff>38100</xdr:colOff>
      <xdr:row>40</xdr:row>
      <xdr:rowOff>78186</xdr:rowOff>
    </xdr:to>
    <xdr:sp macro="" textlink="">
      <xdr:nvSpPr>
        <xdr:cNvPr id="114" name="楕円 113"/>
        <xdr:cNvSpPr/>
      </xdr:nvSpPr>
      <xdr:spPr>
        <a:xfrm>
          <a:off x="8699500" y="68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58000</xdr:rowOff>
    </xdr:from>
    <xdr:ext cx="534377" cy="259045"/>
    <xdr:sp macro="" textlink="">
      <xdr:nvSpPr>
        <xdr:cNvPr id="115"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16"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17"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94713</xdr:rowOff>
    </xdr:from>
    <xdr:ext cx="534377" cy="259045"/>
    <xdr:sp macro="" textlink="">
      <xdr:nvSpPr>
        <xdr:cNvPr id="118" name="n_2mainValue【道路】&#10;一人当たり延長"/>
        <xdr:cNvSpPr txBox="1"/>
      </xdr:nvSpPr>
      <xdr:spPr>
        <a:xfrm>
          <a:off x="8483111" y="66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44" name="直線コネクタ 143"/>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45"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46" name="直線コネクタ 145"/>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47"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48" name="直線コネクタ 147"/>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49"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50" name="フローチャート: 判断 149"/>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1" name="フローチャート: 判断 150"/>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52" name="フローチャート: 判断 151"/>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53" name="フローチャート: 判断 152"/>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91259</xdr:rowOff>
    </xdr:from>
    <xdr:to>
      <xdr:col>15</xdr:col>
      <xdr:colOff>101600</xdr:colOff>
      <xdr:row>59</xdr:row>
      <xdr:rowOff>21409</xdr:rowOff>
    </xdr:to>
    <xdr:sp macro="" textlink="">
      <xdr:nvSpPr>
        <xdr:cNvPr id="159" name="楕円 158"/>
        <xdr:cNvSpPr/>
      </xdr:nvSpPr>
      <xdr:spPr>
        <a:xfrm>
          <a:off x="2857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165299</xdr:rowOff>
    </xdr:from>
    <xdr:ext cx="405111" cy="259045"/>
    <xdr:sp macro="" textlink="">
      <xdr:nvSpPr>
        <xdr:cNvPr id="160"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61"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62"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37936</xdr:rowOff>
    </xdr:from>
    <xdr:ext cx="405111" cy="259045"/>
    <xdr:sp macro="" textlink="">
      <xdr:nvSpPr>
        <xdr:cNvPr id="163" name="n_2mainValue【橋りょう・トンネル】&#10;有形固定資産減価償却率"/>
        <xdr:cNvSpPr txBox="1"/>
      </xdr:nvSpPr>
      <xdr:spPr>
        <a:xfrm>
          <a:off x="2705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185" name="直線コネクタ 184"/>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186"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187" name="直線コネクタ 186"/>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188"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189" name="直線コネクタ 188"/>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190"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191" name="フローチャート: 判断 190"/>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192" name="フローチャート: 判断 191"/>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193" name="フローチャート: 判断 192"/>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194" name="フローチャート: 判断 193"/>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170180</xdr:rowOff>
    </xdr:from>
    <xdr:to>
      <xdr:col>46</xdr:col>
      <xdr:colOff>38100</xdr:colOff>
      <xdr:row>60</xdr:row>
      <xdr:rowOff>100330</xdr:rowOff>
    </xdr:to>
    <xdr:sp macro="" textlink="">
      <xdr:nvSpPr>
        <xdr:cNvPr id="200" name="楕円 199"/>
        <xdr:cNvSpPr/>
      </xdr:nvSpPr>
      <xdr:spPr>
        <a:xfrm>
          <a:off x="869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70065</xdr:rowOff>
    </xdr:from>
    <xdr:ext cx="599010" cy="259045"/>
    <xdr:sp macro="" textlink="">
      <xdr:nvSpPr>
        <xdr:cNvPr id="201"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02"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03"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116857</xdr:rowOff>
    </xdr:from>
    <xdr:ext cx="690189" cy="259045"/>
    <xdr:sp macro="" textlink="">
      <xdr:nvSpPr>
        <xdr:cNvPr id="204" name="n_2mainValue【橋りょう・トンネル】&#10;一人当たり有形固定資産（償却資産）額"/>
        <xdr:cNvSpPr txBox="1"/>
      </xdr:nvSpPr>
      <xdr:spPr>
        <a:xfrm>
          <a:off x="8405205" y="100609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29" name="直線コネクタ 228"/>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30"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31" name="直線コネクタ 230"/>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32"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33" name="直線コネクタ 232"/>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4"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35" name="フローチャート: 判断 234"/>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36" name="フローチャート: 判断 235"/>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37" name="フローチャート: 判断 236"/>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38" name="フローチャート: 判断 237"/>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95886</xdr:rowOff>
    </xdr:from>
    <xdr:to>
      <xdr:col>15</xdr:col>
      <xdr:colOff>101600</xdr:colOff>
      <xdr:row>81</xdr:row>
      <xdr:rowOff>26036</xdr:rowOff>
    </xdr:to>
    <xdr:sp macro="" textlink="">
      <xdr:nvSpPr>
        <xdr:cNvPr id="244" name="楕円 243"/>
        <xdr:cNvSpPr/>
      </xdr:nvSpPr>
      <xdr:spPr>
        <a:xfrm>
          <a:off x="2857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46372</xdr:rowOff>
    </xdr:from>
    <xdr:ext cx="405111" cy="259045"/>
    <xdr:sp macro="" textlink="">
      <xdr:nvSpPr>
        <xdr:cNvPr id="245"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46"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47"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42563</xdr:rowOff>
    </xdr:from>
    <xdr:ext cx="405111" cy="259045"/>
    <xdr:sp macro="" textlink="">
      <xdr:nvSpPr>
        <xdr:cNvPr id="248" name="n_2mainValue【公営住宅】&#10;有形固定資産減価償却率"/>
        <xdr:cNvSpPr txBox="1"/>
      </xdr:nvSpPr>
      <xdr:spPr>
        <a:xfrm>
          <a:off x="2705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0" name="テキスト ボックス 26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272" name="直線コネクタ 27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27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274" name="直線コネクタ 27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27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276" name="直線コネクタ 27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277"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278" name="フローチャート: 判断 27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279" name="フローチャート: 判断 27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280" name="フローチャート: 判断 27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281" name="フローチャート: 判断 28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9589</xdr:rowOff>
    </xdr:from>
    <xdr:to>
      <xdr:col>46</xdr:col>
      <xdr:colOff>38100</xdr:colOff>
      <xdr:row>82</xdr:row>
      <xdr:rowOff>111189</xdr:rowOff>
    </xdr:to>
    <xdr:sp macro="" textlink="">
      <xdr:nvSpPr>
        <xdr:cNvPr id="287" name="楕円 286"/>
        <xdr:cNvSpPr/>
      </xdr:nvSpPr>
      <xdr:spPr>
        <a:xfrm>
          <a:off x="8699500" y="140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168863</xdr:rowOff>
    </xdr:from>
    <xdr:ext cx="469744" cy="259045"/>
    <xdr:sp macro="" textlink="">
      <xdr:nvSpPr>
        <xdr:cNvPr id="288"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289"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290"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127716</xdr:rowOff>
    </xdr:from>
    <xdr:ext cx="469744" cy="259045"/>
    <xdr:sp macro="" textlink="">
      <xdr:nvSpPr>
        <xdr:cNvPr id="291" name="n_2mainValue【公営住宅】&#10;一人当たり面積"/>
        <xdr:cNvSpPr txBox="1"/>
      </xdr:nvSpPr>
      <xdr:spPr>
        <a:xfrm>
          <a:off x="8515427" y="1384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33" name="直線コネクタ 332"/>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34"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35" name="直線コネクタ 334"/>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36"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37" name="直線コネクタ 336"/>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38"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39" name="フローチャート: 判断 338"/>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40" name="フローチャート: 判断 339"/>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41" name="フローチャート: 判断 340"/>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42" name="フローチャート: 判断 341"/>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18869</xdr:rowOff>
    </xdr:from>
    <xdr:to>
      <xdr:col>76</xdr:col>
      <xdr:colOff>165100</xdr:colOff>
      <xdr:row>35</xdr:row>
      <xdr:rowOff>120469</xdr:rowOff>
    </xdr:to>
    <xdr:sp macro="" textlink="">
      <xdr:nvSpPr>
        <xdr:cNvPr id="348" name="楕円 347"/>
        <xdr:cNvSpPr/>
      </xdr:nvSpPr>
      <xdr:spPr>
        <a:xfrm>
          <a:off x="14541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27594</xdr:rowOff>
    </xdr:from>
    <xdr:ext cx="405111" cy="259045"/>
    <xdr:sp macro="" textlink="">
      <xdr:nvSpPr>
        <xdr:cNvPr id="349"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50"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51"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136996</xdr:rowOff>
    </xdr:from>
    <xdr:ext cx="405111" cy="259045"/>
    <xdr:sp macro="" textlink="">
      <xdr:nvSpPr>
        <xdr:cNvPr id="352" name="n_2mainValue【認定こども園・幼稚園・保育所】&#10;有形固定資産減価償却率"/>
        <xdr:cNvSpPr txBox="1"/>
      </xdr:nvSpPr>
      <xdr:spPr>
        <a:xfrm>
          <a:off x="14389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374" name="直線コネクタ 373"/>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5"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6" name="直線コネクタ 375"/>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377"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378" name="直線コネクタ 377"/>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379"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380" name="フローチャート: 判断 37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381" name="フローチャート: 判断 380"/>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382" name="フローチャート: 判断 381"/>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383" name="フローチャート: 判断 382"/>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14884</xdr:rowOff>
    </xdr:from>
    <xdr:to>
      <xdr:col>107</xdr:col>
      <xdr:colOff>101600</xdr:colOff>
      <xdr:row>39</xdr:row>
      <xdr:rowOff>116484</xdr:rowOff>
    </xdr:to>
    <xdr:sp macro="" textlink="">
      <xdr:nvSpPr>
        <xdr:cNvPr id="389" name="楕円 388"/>
        <xdr:cNvSpPr/>
      </xdr:nvSpPr>
      <xdr:spPr>
        <a:xfrm>
          <a:off x="20383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95978</xdr:rowOff>
    </xdr:from>
    <xdr:ext cx="469744" cy="259045"/>
    <xdr:sp macro="" textlink="">
      <xdr:nvSpPr>
        <xdr:cNvPr id="39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39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39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133011</xdr:rowOff>
    </xdr:from>
    <xdr:ext cx="469744" cy="259045"/>
    <xdr:sp macro="" textlink="">
      <xdr:nvSpPr>
        <xdr:cNvPr id="393" name="n_2mainValue【認定こども園・幼稚園・保育所】&#10;一人当たり面積"/>
        <xdr:cNvSpPr txBox="1"/>
      </xdr:nvSpPr>
      <xdr:spPr>
        <a:xfrm>
          <a:off x="20199427" y="64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4" name="直線コネクタ 4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5" name="テキスト ボックス 40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6" name="直線コネクタ 4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7" name="テキスト ボックス 4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8" name="直線コネクタ 4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9" name="テキスト ボックス 4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0" name="直線コネクタ 4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1" name="テキスト ボックス 4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2" name="直線コネクタ 4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3" name="テキスト ボックス 4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4" name="直線コネクタ 4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5" name="テキスト ボックス 41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19" name="直線コネクタ 418"/>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20"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21" name="直線コネクタ 420"/>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22"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23" name="直線コネクタ 422"/>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24"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25" name="フローチャート: 判断 424"/>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26" name="フローチャート: 判断 42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27" name="フローチャート: 判断 426"/>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28" name="フローチャート: 判断 427"/>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168003</xdr:rowOff>
    </xdr:from>
    <xdr:to>
      <xdr:col>76</xdr:col>
      <xdr:colOff>165100</xdr:colOff>
      <xdr:row>58</xdr:row>
      <xdr:rowOff>98153</xdr:rowOff>
    </xdr:to>
    <xdr:sp macro="" textlink="">
      <xdr:nvSpPr>
        <xdr:cNvPr id="434" name="楕円 433"/>
        <xdr:cNvSpPr/>
      </xdr:nvSpPr>
      <xdr:spPr>
        <a:xfrm>
          <a:off x="14541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113047</xdr:rowOff>
    </xdr:from>
    <xdr:ext cx="405111" cy="259045"/>
    <xdr:sp macro="" textlink="">
      <xdr:nvSpPr>
        <xdr:cNvPr id="435"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36"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37"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114680</xdr:rowOff>
    </xdr:from>
    <xdr:ext cx="405111" cy="259045"/>
    <xdr:sp macro="" textlink="">
      <xdr:nvSpPr>
        <xdr:cNvPr id="438" name="n_2mainValue【学校施設】&#10;有形固定資産減価償却率"/>
        <xdr:cNvSpPr txBox="1"/>
      </xdr:nvSpPr>
      <xdr:spPr>
        <a:xfrm>
          <a:off x="14389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0" name="直線コネクタ 4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1" name="テキスト ボックス 4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2" name="直線コネクタ 4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3" name="テキスト ボックス 4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4" name="直線コネクタ 4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5" name="テキスト ボックス 4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6" name="直線コネクタ 4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7" name="テキスト ボックス 4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8" name="直線コネクタ 4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59" name="テキスト ボックス 4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1" name="テキスト ボックス 4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463" name="直線コネクタ 462"/>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464"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465" name="直線コネクタ 464"/>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466"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467" name="直線コネクタ 466"/>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468"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469" name="フローチャート: 判断 468"/>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470" name="フローチャート: 判断 469"/>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471" name="フローチャート: 判断 470"/>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472" name="フローチャート: 判断 471"/>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125984</xdr:rowOff>
    </xdr:from>
    <xdr:to>
      <xdr:col>107</xdr:col>
      <xdr:colOff>101600</xdr:colOff>
      <xdr:row>62</xdr:row>
      <xdr:rowOff>56134</xdr:rowOff>
    </xdr:to>
    <xdr:sp macro="" textlink="">
      <xdr:nvSpPr>
        <xdr:cNvPr id="478" name="楕円 477"/>
        <xdr:cNvSpPr/>
      </xdr:nvSpPr>
      <xdr:spPr>
        <a:xfrm>
          <a:off x="20383500" y="105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61612</xdr:rowOff>
    </xdr:from>
    <xdr:ext cx="469744" cy="259045"/>
    <xdr:sp macro="" textlink="">
      <xdr:nvSpPr>
        <xdr:cNvPr id="479"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480"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481"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72661</xdr:rowOff>
    </xdr:from>
    <xdr:ext cx="469744" cy="259045"/>
    <xdr:sp macro="" textlink="">
      <xdr:nvSpPr>
        <xdr:cNvPr id="482" name="n_2mainValue【学校施設】&#10;一人当たり面積"/>
        <xdr:cNvSpPr txBox="1"/>
      </xdr:nvSpPr>
      <xdr:spPr>
        <a:xfrm>
          <a:off x="20199427" y="103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08" name="直線コネクタ 50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0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10" name="直線コネクタ 50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2" name="直線コネクタ 51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513"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14" name="フローチャート: 判断 51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15" name="フローチャート: 判断 51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16" name="フローチャート: 判断 51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517" name="フローチャート: 判断 51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523" name="楕円 522"/>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48277</xdr:rowOff>
    </xdr:from>
    <xdr:ext cx="405111" cy="259045"/>
    <xdr:sp macro="" textlink="">
      <xdr:nvSpPr>
        <xdr:cNvPr id="524" name="n_1ave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525" name="n_2aveValue【児童館】&#10;有形固定資産減価償却率"/>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26"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27"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551" name="直線コネクタ 550"/>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52"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53" name="直線コネクタ 552"/>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5" name="直線コネクタ 55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556" name="【児童館】&#10;一人当たり面積平均値テキスト"/>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557" name="フローチャート: 判断 556"/>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558" name="フローチャート: 判断 557"/>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59" name="フローチャート: 判断 558"/>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560" name="フローチャート: 判断 559"/>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124461</xdr:rowOff>
    </xdr:from>
    <xdr:to>
      <xdr:col>107</xdr:col>
      <xdr:colOff>101600</xdr:colOff>
      <xdr:row>85</xdr:row>
      <xdr:rowOff>54611</xdr:rowOff>
    </xdr:to>
    <xdr:sp macro="" textlink="">
      <xdr:nvSpPr>
        <xdr:cNvPr id="566" name="楕円 565"/>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101616</xdr:rowOff>
    </xdr:from>
    <xdr:ext cx="469744" cy="259045"/>
    <xdr:sp macro="" textlink="">
      <xdr:nvSpPr>
        <xdr:cNvPr id="567"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68"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569"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570" name="n_2mainValue【児童館】&#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1" name="直線コネクタ 5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2" name="テキスト ボックス 5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3" name="直線コネクタ 5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4" name="テキスト ボックス 5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5" name="直線コネクタ 5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6" name="テキスト ボックス 5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7" name="直線コネクタ 5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8" name="テキスト ボックス 5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9" name="直線コネクタ 5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0" name="テキスト ボックス 5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1" name="直線コネクタ 5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2" name="テキスト ボックス 5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96" name="直線コネクタ 595"/>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97"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98" name="直線コネクタ 597"/>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0" name="直線コネクタ 5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01"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02" name="フローチャート: 判断 601"/>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03" name="フローチャート: 判断 602"/>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04" name="フローチャート: 判断 603"/>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05" name="フローチャート: 判断 604"/>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162561</xdr:rowOff>
    </xdr:from>
    <xdr:to>
      <xdr:col>76</xdr:col>
      <xdr:colOff>165100</xdr:colOff>
      <xdr:row>103</xdr:row>
      <xdr:rowOff>92711</xdr:rowOff>
    </xdr:to>
    <xdr:sp macro="" textlink="">
      <xdr:nvSpPr>
        <xdr:cNvPr id="611" name="楕円 610"/>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16164</xdr:rowOff>
    </xdr:from>
    <xdr:ext cx="405111" cy="259045"/>
    <xdr:sp macro="" textlink="">
      <xdr:nvSpPr>
        <xdr:cNvPr id="612"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13"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14"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83838</xdr:rowOff>
    </xdr:from>
    <xdr:ext cx="405111" cy="259045"/>
    <xdr:sp macro="" textlink="">
      <xdr:nvSpPr>
        <xdr:cNvPr id="615" name="n_2mainValue【公民館】&#10;有形固定資産減価償却率"/>
        <xdr:cNvSpPr txBox="1"/>
      </xdr:nvSpPr>
      <xdr:spPr>
        <a:xfrm>
          <a:off x="14389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9" name="直線コネクタ 638"/>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40"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41" name="直線コネクタ 640"/>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42"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43" name="直線コネクタ 642"/>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44"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45" name="フローチャート: 判断 644"/>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46" name="フローチャート: 判断 645"/>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7" name="フローチャート: 判断 646"/>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8" name="フローチャート: 判断 647"/>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47498</xdr:rowOff>
    </xdr:from>
    <xdr:to>
      <xdr:col>107</xdr:col>
      <xdr:colOff>101600</xdr:colOff>
      <xdr:row>103</xdr:row>
      <xdr:rowOff>149098</xdr:rowOff>
    </xdr:to>
    <xdr:sp macro="" textlink="">
      <xdr:nvSpPr>
        <xdr:cNvPr id="654" name="楕円 653"/>
        <xdr:cNvSpPr/>
      </xdr:nvSpPr>
      <xdr:spPr>
        <a:xfrm>
          <a:off x="20383500" y="177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49040</xdr:rowOff>
    </xdr:from>
    <xdr:ext cx="469744" cy="259045"/>
    <xdr:sp macro="" textlink="">
      <xdr:nvSpPr>
        <xdr:cNvPr id="655"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56"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7"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165625</xdr:rowOff>
    </xdr:from>
    <xdr:ext cx="469744" cy="259045"/>
    <xdr:sp macro="" textlink="">
      <xdr:nvSpPr>
        <xdr:cNvPr id="658" name="n_2mainValue【公民館】&#10;一人当たり面積"/>
        <xdr:cNvSpPr txBox="1"/>
      </xdr:nvSpPr>
      <xdr:spPr>
        <a:xfrm>
          <a:off x="20199427" y="174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高度成長期を中心に多種多様な公共施設整備を進め、一定量の施設を保有しており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老朽化した施設が進んでいることから、個別施設計画策定の上、今後、限られた財源で施設の規模の適正化ならびに予防保全による長寿命化等を計画的に進め、比率上昇を抑制するよう努める。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5,433
5,365
402.88
8,156,065
7,819,623
293,797
3,807,486
7,355,534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70049</xdr:rowOff>
    </xdr:from>
    <xdr:ext cx="405111" cy="259045"/>
    <xdr:sp macro="" textlink="">
      <xdr:nvSpPr>
        <xdr:cNvPr id="65"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87103</xdr:rowOff>
    </xdr:from>
    <xdr:ext cx="405111" cy="259045"/>
    <xdr:sp macro="" textlink="">
      <xdr:nvSpPr>
        <xdr:cNvPr id="67"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907</xdr:rowOff>
    </xdr:from>
    <xdr:to>
      <xdr:col>10</xdr:col>
      <xdr:colOff>165100</xdr:colOff>
      <xdr:row>37</xdr:row>
      <xdr:rowOff>102507</xdr:rowOff>
    </xdr:to>
    <xdr:sp macro="" textlink="">
      <xdr:nvSpPr>
        <xdr:cNvPr id="68" name="フローチャート: 判断 67"/>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119034</xdr:rowOff>
    </xdr:from>
    <xdr:ext cx="405111" cy="259045"/>
    <xdr:sp macro="" textlink="">
      <xdr:nvSpPr>
        <xdr:cNvPr id="69"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156028</xdr:rowOff>
    </xdr:from>
    <xdr:to>
      <xdr:col>15</xdr:col>
      <xdr:colOff>101600</xdr:colOff>
      <xdr:row>35</xdr:row>
      <xdr:rowOff>86178</xdr:rowOff>
    </xdr:to>
    <xdr:sp macro="" textlink="">
      <xdr:nvSpPr>
        <xdr:cNvPr id="75" name="楕円 74"/>
        <xdr:cNvSpPr/>
      </xdr:nvSpPr>
      <xdr:spPr>
        <a:xfrm>
          <a:off x="2857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102705</xdr:rowOff>
    </xdr:from>
    <xdr:ext cx="405111" cy="259045"/>
    <xdr:sp macro="" textlink="">
      <xdr:nvSpPr>
        <xdr:cNvPr id="76" name="n_2mainValue【図書館】&#10;有形固定資産減価償却率"/>
        <xdr:cNvSpPr txBox="1"/>
      </xdr:nvSpPr>
      <xdr:spPr>
        <a:xfrm>
          <a:off x="2705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98" name="直線コネクタ 97"/>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99"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0" name="直線コネクタ 99"/>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1"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2" name="直線コネクタ 101"/>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03" name="【図書館】&#10;一人当たり面積平均値テキスト"/>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04" name="フローチャート: 判断 103"/>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5" name="フローチャート: 判断 104"/>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161815</xdr:rowOff>
    </xdr:from>
    <xdr:ext cx="469744" cy="259045"/>
    <xdr:sp macro="" textlink="">
      <xdr:nvSpPr>
        <xdr:cNvPr id="106"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71120</xdr:rowOff>
    </xdr:from>
    <xdr:to>
      <xdr:col>46</xdr:col>
      <xdr:colOff>38100</xdr:colOff>
      <xdr:row>39</xdr:row>
      <xdr:rowOff>1270</xdr:rowOff>
    </xdr:to>
    <xdr:sp macro="" textlink="">
      <xdr:nvSpPr>
        <xdr:cNvPr id="107" name="フローチャート: 判断 106"/>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163847</xdr:rowOff>
    </xdr:from>
    <xdr:ext cx="469744" cy="259045"/>
    <xdr:sp macro="" textlink="">
      <xdr:nvSpPr>
        <xdr:cNvPr id="108"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50546</xdr:rowOff>
    </xdr:from>
    <xdr:to>
      <xdr:col>41</xdr:col>
      <xdr:colOff>101600</xdr:colOff>
      <xdr:row>37</xdr:row>
      <xdr:rowOff>152146</xdr:rowOff>
    </xdr:to>
    <xdr:sp macro="" textlink="">
      <xdr:nvSpPr>
        <xdr:cNvPr id="109" name="フローチャート: 判断 108"/>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168673</xdr:rowOff>
    </xdr:from>
    <xdr:ext cx="469744" cy="259045"/>
    <xdr:sp macro="" textlink="">
      <xdr:nvSpPr>
        <xdr:cNvPr id="110"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169418</xdr:rowOff>
    </xdr:from>
    <xdr:to>
      <xdr:col>46</xdr:col>
      <xdr:colOff>38100</xdr:colOff>
      <xdr:row>36</xdr:row>
      <xdr:rowOff>99568</xdr:rowOff>
    </xdr:to>
    <xdr:sp macro="" textlink="">
      <xdr:nvSpPr>
        <xdr:cNvPr id="116" name="楕円 115"/>
        <xdr:cNvSpPr/>
      </xdr:nvSpPr>
      <xdr:spPr>
        <a:xfrm>
          <a:off x="8699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116095</xdr:rowOff>
    </xdr:from>
    <xdr:ext cx="469744" cy="259045"/>
    <xdr:sp macro="" textlink="">
      <xdr:nvSpPr>
        <xdr:cNvPr id="117" name="n_2mainValue【図書館】&#10;一人当たり面積"/>
        <xdr:cNvSpPr txBox="1"/>
      </xdr:nvSpPr>
      <xdr:spPr>
        <a:xfrm>
          <a:off x="85154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43" name="直線コネクタ 14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4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45" name="直線コネクタ 14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7" name="直線コネクタ 14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9" name="フローチャート: 判断 14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50" name="フローチャート: 判断 14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15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52" name="フローチャート: 判断 15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15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154" name="フローチャート: 判断 15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15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132080</xdr:rowOff>
    </xdr:from>
    <xdr:to>
      <xdr:col>15</xdr:col>
      <xdr:colOff>101600</xdr:colOff>
      <xdr:row>59</xdr:row>
      <xdr:rowOff>62230</xdr:rowOff>
    </xdr:to>
    <xdr:sp macro="" textlink="">
      <xdr:nvSpPr>
        <xdr:cNvPr id="161" name="楕円 160"/>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53357</xdr:rowOff>
    </xdr:from>
    <xdr:ext cx="405111" cy="259045"/>
    <xdr:sp macro="" textlink="">
      <xdr:nvSpPr>
        <xdr:cNvPr id="162" name="n_2mainValue【体育館・プー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86" name="直線コネクタ 185"/>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87"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88" name="直線コネクタ 187"/>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89"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90" name="直線コネクタ 189"/>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91"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92" name="フローチャート: 判断 191"/>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93" name="フローチャート: 判断 192"/>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94"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95" name="フローチャート: 判断 194"/>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96"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97" name="フローチャート: 判断 196"/>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9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157988</xdr:rowOff>
    </xdr:from>
    <xdr:to>
      <xdr:col>46</xdr:col>
      <xdr:colOff>38100</xdr:colOff>
      <xdr:row>59</xdr:row>
      <xdr:rowOff>88138</xdr:rowOff>
    </xdr:to>
    <xdr:sp macro="" textlink="">
      <xdr:nvSpPr>
        <xdr:cNvPr id="204" name="楕円 203"/>
        <xdr:cNvSpPr/>
      </xdr:nvSpPr>
      <xdr:spPr>
        <a:xfrm>
          <a:off x="869950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104665</xdr:rowOff>
    </xdr:from>
    <xdr:ext cx="469744" cy="259045"/>
    <xdr:sp macro="" textlink="">
      <xdr:nvSpPr>
        <xdr:cNvPr id="205" name="n_2mainValue【体育館・プール】&#10;一人当たり面積"/>
        <xdr:cNvSpPr txBox="1"/>
      </xdr:nvSpPr>
      <xdr:spPr>
        <a:xfrm>
          <a:off x="8515427" y="98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6" name="テキスト ボックス 2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7" name="直線コネクタ 2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8" name="テキスト ボックス 2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9" name="直線コネクタ 2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0" name="テキスト ボックス 2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1" name="直線コネクタ 2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2" name="テキスト ボックス 2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3" name="直線コネクタ 2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4" name="テキスト ボックス 2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5" name="直線コネクタ 2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6" name="テキスト ボックス 2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7" name="直線コネクタ 2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8" name="テキスト ボックス 2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9" name="直線コネクタ 2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0" name="テキスト ボックス 2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62" name="直線コネクタ 261"/>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63"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64" name="直線コネクタ 263"/>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65"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66" name="直線コネクタ 265"/>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267"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68" name="フローチャート: 判断 267"/>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69" name="フローチャート: 判断 26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70"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71" name="フローチャート: 判断 270"/>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272"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73" name="フローチャート: 判断 272"/>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74"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145415</xdr:rowOff>
    </xdr:from>
    <xdr:to>
      <xdr:col>76</xdr:col>
      <xdr:colOff>165100</xdr:colOff>
      <xdr:row>38</xdr:row>
      <xdr:rowOff>75565</xdr:rowOff>
    </xdr:to>
    <xdr:sp macro="" textlink="">
      <xdr:nvSpPr>
        <xdr:cNvPr id="280" name="楕円 279"/>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92092</xdr:rowOff>
    </xdr:from>
    <xdr:ext cx="405111" cy="259045"/>
    <xdr:sp macro="" textlink="">
      <xdr:nvSpPr>
        <xdr:cNvPr id="281" name="n_2main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0" name="テキスト ボックス 2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1" name="直線コネクタ 2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2" name="直線コネクタ 2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3" name="テキスト ボックス 29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4" name="直線コネクタ 2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5" name="テキスト ボックス 29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96" name="直線コネクタ 2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97" name="テキスト ボックス 29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98" name="直線コネクタ 2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99" name="テキスト ボックス 29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0" name="直線コネクタ 2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01" name="テキスト ボックス 30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2" name="直線コネクタ 3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03" name="テキスト ボックス 30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4" name="直線コネクタ 3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5" name="テキスト ボックス 3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07" name="直線コネクタ 306"/>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08"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09" name="直線コネクタ 308"/>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10"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11" name="直線コネクタ 310"/>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12"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13" name="フローチャート: 判断 312"/>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14" name="フローチャート: 判断 313"/>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315"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16" name="フローチャート: 判断 315"/>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17"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18" name="フローチャート: 判断 317"/>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19"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99933</xdr:rowOff>
    </xdr:from>
    <xdr:to>
      <xdr:col>107</xdr:col>
      <xdr:colOff>101600</xdr:colOff>
      <xdr:row>40</xdr:row>
      <xdr:rowOff>30083</xdr:rowOff>
    </xdr:to>
    <xdr:sp macro="" textlink="">
      <xdr:nvSpPr>
        <xdr:cNvPr id="325" name="楕円 324"/>
        <xdr:cNvSpPr/>
      </xdr:nvSpPr>
      <xdr:spPr>
        <a:xfrm>
          <a:off x="20383500" y="6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21210</xdr:rowOff>
    </xdr:from>
    <xdr:ext cx="599010" cy="259045"/>
    <xdr:sp macro="" textlink="">
      <xdr:nvSpPr>
        <xdr:cNvPr id="326" name="n_2mainValue【一般廃棄物処理施設】&#10;一人当たり有形固定資産（償却資産）額"/>
        <xdr:cNvSpPr txBox="1"/>
      </xdr:nvSpPr>
      <xdr:spPr>
        <a:xfrm>
          <a:off x="20134795" y="68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2" name="正方形/長方形 3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3" name="正方形/長方形 3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4" name="正方形/長方形 3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5" name="正方形/長方形 3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6" name="正方形/長方形 3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7" name="正方形/長方形 3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8" name="正方形/長方形 3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9" name="正方形/長方形 3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0" name="正方形/長方形 3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1" name="テキスト ボックス 3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2" name="直線コネクタ 3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3" name="直線コネクタ 3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4" name="テキスト ボックス 3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5" name="直線コネクタ 3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6" name="テキスト ボックス 3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7" name="直線コネクタ 3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8" name="テキスト ボックス 3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9" name="直線コネクタ 3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0" name="テキスト ボックス 3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1" name="直線コネクタ 3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2" name="テキスト ボックス 3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3" name="直線コネクタ 3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4" name="テキスト ボックス 3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5" name="直線コネクタ 3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6" name="テキスト ボックス 3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68" name="直線コネクタ 367"/>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69"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70" name="直線コネクタ 369"/>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2" name="直線コネクタ 3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373"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74" name="フローチャート: 判断 373"/>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75" name="フローチャート: 判断 374"/>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376"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377" name="フローチャート: 判断 376"/>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37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379" name="フローチャート: 判断 378"/>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380"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1" name="テキスト ボックス 3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2" name="テキスト ボックス 3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3" name="テキスト ボックス 3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4" name="テキスト ボックス 3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5" name="テキスト ボックス 3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386" name="楕円 385"/>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69927</xdr:colOff>
      <xdr:row>75</xdr:row>
      <xdr:rowOff>146248</xdr:rowOff>
    </xdr:from>
    <xdr:ext cx="469744" cy="259045"/>
    <xdr:sp macro="" textlink="">
      <xdr:nvSpPr>
        <xdr:cNvPr id="387"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11" name="直線コネクタ 410"/>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12"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13" name="直線コネクタ 412"/>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14"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15" name="直線コネクタ 414"/>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416"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17" name="フローチャート: 判断 416"/>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18" name="フローチャート: 判断 4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19"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20" name="フローチャート: 判断 419"/>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421"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22" name="フローチャート: 判断 421"/>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23"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4" name="テキスト ボックス 4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5" name="テキスト ボックス 4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6" name="テキスト ボックス 4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7" name="テキスト ボックス 4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8" name="テキスト ボックス 4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429" name="楕円 428"/>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57166</xdr:rowOff>
    </xdr:from>
    <xdr:ext cx="469744" cy="259045"/>
    <xdr:sp macro="" textlink="">
      <xdr:nvSpPr>
        <xdr:cNvPr id="430"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41" name="直線コネクタ 4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42" name="テキスト ボックス 44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3" name="直線コネクタ 4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4" name="テキスト ボックス 4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5" name="直線コネクタ 4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6" name="テキスト ボックス 4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7" name="直線コネクタ 4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8" name="テキスト ボックス 4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9" name="直線コネクタ 4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0" name="テキスト ボックス 4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1" name="直線コネクタ 4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2" name="テキスト ボックス 4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54" name="直線コネクタ 45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5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56" name="直線コネクタ 45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5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58" name="直線コネクタ 45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59"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60" name="フローチャート: 判断 459"/>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61" name="フローチャート: 判断 460"/>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462"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63" name="フローチャート: 判断 462"/>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464"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65" name="フローチャート: 判断 464"/>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466"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152400</xdr:rowOff>
    </xdr:from>
    <xdr:to>
      <xdr:col>76</xdr:col>
      <xdr:colOff>165100</xdr:colOff>
      <xdr:row>105</xdr:row>
      <xdr:rowOff>82550</xdr:rowOff>
    </xdr:to>
    <xdr:sp macro="" textlink="">
      <xdr:nvSpPr>
        <xdr:cNvPr id="472" name="楕円 471"/>
        <xdr:cNvSpPr/>
      </xdr:nvSpPr>
      <xdr:spPr>
        <a:xfrm>
          <a:off x="14541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73677</xdr:rowOff>
    </xdr:from>
    <xdr:ext cx="405111" cy="259045"/>
    <xdr:sp macro="" textlink="">
      <xdr:nvSpPr>
        <xdr:cNvPr id="473" name="n_2mainValue【庁舎】&#10;有形固定資産減価償却率"/>
        <xdr:cNvSpPr txBox="1"/>
      </xdr:nvSpPr>
      <xdr:spPr>
        <a:xfrm>
          <a:off x="14389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4" name="正方形/長方形 4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5" name="正方形/長方形 4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6" name="正方形/長方形 4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7" name="正方形/長方形 4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8" name="正方形/長方形 4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9" name="正方形/長方形 4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0" name="正方形/長方形 4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1" name="正方形/長方形 4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2" name="テキスト ボックス 4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3" name="直線コネクタ 4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4" name="直線コネクタ 4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5" name="テキスト ボックス 4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6" name="直線コネクタ 4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7" name="テキスト ボックス 4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8" name="直線コネクタ 4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9" name="テキスト ボックス 4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0" name="直線コネクタ 4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1" name="テキスト ボックス 4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2" name="直線コネクタ 4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3" name="テキスト ボックス 4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4" name="直線コネクタ 4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95" name="テキスト ボックス 49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97" name="テキスト ボックス 49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99" name="直線コネクタ 498"/>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00"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01" name="直線コネクタ 500"/>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02"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03" name="直線コネクタ 502"/>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504"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05" name="フローチャート: 判断 504"/>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06" name="フローチャート: 判断 505"/>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07"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08" name="フローチャート: 判断 507"/>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09"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10" name="フローチャート: 判断 509"/>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11"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78141</xdr:rowOff>
    </xdr:from>
    <xdr:to>
      <xdr:col>107</xdr:col>
      <xdr:colOff>101600</xdr:colOff>
      <xdr:row>109</xdr:row>
      <xdr:rowOff>8291</xdr:rowOff>
    </xdr:to>
    <xdr:sp macro="" textlink="">
      <xdr:nvSpPr>
        <xdr:cNvPr id="517" name="楕円 516"/>
        <xdr:cNvSpPr/>
      </xdr:nvSpPr>
      <xdr:spPr>
        <a:xfrm>
          <a:off x="20383500" y="185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170868</xdr:rowOff>
    </xdr:from>
    <xdr:ext cx="469744" cy="259045"/>
    <xdr:sp macro="" textlink="">
      <xdr:nvSpPr>
        <xdr:cNvPr id="518" name="n_2mainValue【庁舎】&#10;一人当たり面積"/>
        <xdr:cNvSpPr txBox="1"/>
      </xdr:nvSpPr>
      <xdr:spPr>
        <a:xfrm>
          <a:off x="20199427" y="1868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5,433
5,365
402.88
8,156,065
7,819,623
293,797
3,807,486
7,355,534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同数値ではあるが、税収の伸びに過度の期待が持てない状況のなか、人件費や物件費を始めとする歳出削減に努めるのはもちろん、受益者負担の見直しや確実な徴収による歳入確保など、財政基盤を強化するための取り組みを積極的に推進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43543</xdr:rowOff>
    </xdr:to>
    <xdr:cxnSp macro="">
      <xdr:nvCxnSpPr>
        <xdr:cNvPr id="70" name="直線コネクタ 69"/>
        <xdr:cNvCxnSpPr/>
      </xdr:nvCxnSpPr>
      <xdr:spPr>
        <a:xfrm flipV="1">
          <a:off x="4114800" y="73814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3" name="直線コネクタ 72"/>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79" name="直線コネクタ 78"/>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0"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98" name="テキスト ボックス 97"/>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行財政改革により比較的健全な数値であるが、平成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にあり、今後、消費税増税や社会保障費等の増加も見込まれることから、経常経費削減に向けた具体的目標の設定に取り組み、更には民間委託や指定管理者制度の活用も視野に入れながら、より効率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61</xdr:row>
      <xdr:rowOff>153162</xdr:rowOff>
    </xdr:to>
    <xdr:cxnSp macro="">
      <xdr:nvCxnSpPr>
        <xdr:cNvPr id="131" name="直線コネクタ 130"/>
        <xdr:cNvCxnSpPr/>
      </xdr:nvCxnSpPr>
      <xdr:spPr>
        <a:xfrm>
          <a:off x="4114800" y="105681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109728</xdr:rowOff>
    </xdr:to>
    <xdr:cxnSp macro="">
      <xdr:nvCxnSpPr>
        <xdr:cNvPr id="134" name="直線コネクタ 133"/>
        <xdr:cNvCxnSpPr/>
      </xdr:nvCxnSpPr>
      <xdr:spPr>
        <a:xfrm>
          <a:off x="3225800" y="105295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61</xdr:row>
      <xdr:rowOff>71120</xdr:rowOff>
    </xdr:to>
    <xdr:cxnSp macro="">
      <xdr:nvCxnSpPr>
        <xdr:cNvPr id="137" name="直線コネクタ 136"/>
        <xdr:cNvCxnSpPr/>
      </xdr:nvCxnSpPr>
      <xdr:spPr>
        <a:xfrm>
          <a:off x="2336800" y="104233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60</xdr:row>
      <xdr:rowOff>146050</xdr:rowOff>
    </xdr:to>
    <xdr:cxnSp macro="">
      <xdr:nvCxnSpPr>
        <xdr:cNvPr id="140" name="直線コネクタ 139"/>
        <xdr:cNvCxnSpPr/>
      </xdr:nvCxnSpPr>
      <xdr:spPr>
        <a:xfrm flipV="1">
          <a:off x="1447800" y="104233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0" name="楕円 149"/>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1"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2" name="楕円 151"/>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3" name="テキスト ボックス 152"/>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4" name="楕円 153"/>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5" name="テキスト ボックス 154"/>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6" name="楕円 155"/>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7" name="テキスト ボックス 156"/>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人件費・物件費等については類似団体平均を上回っているが、主に人件費によるもので保育所や体育施設・美術館等、直営で行っている施設の存在が一因となっている。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加えて、適正な定員管理や業務効率の向上等、取り組むべき項目も多いが、これらについて継続的に協議し、行政コスト削減に向けた努力を続ける。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106556</xdr:rowOff>
    </xdr:from>
    <xdr:to>
      <xdr:col>23</xdr:col>
      <xdr:colOff>133350</xdr:colOff>
      <xdr:row>90</xdr:row>
      <xdr:rowOff>38241</xdr:rowOff>
    </xdr:to>
    <xdr:cxnSp macro="">
      <xdr:nvCxnSpPr>
        <xdr:cNvPr id="194" name="直線コネクタ 193"/>
        <xdr:cNvCxnSpPr/>
      </xdr:nvCxnSpPr>
      <xdr:spPr>
        <a:xfrm>
          <a:off x="4114800" y="15365606"/>
          <a:ext cx="838200" cy="10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61697</xdr:rowOff>
    </xdr:from>
    <xdr:to>
      <xdr:col>19</xdr:col>
      <xdr:colOff>133350</xdr:colOff>
      <xdr:row>89</xdr:row>
      <xdr:rowOff>106556</xdr:rowOff>
    </xdr:to>
    <xdr:cxnSp macro="">
      <xdr:nvCxnSpPr>
        <xdr:cNvPr id="197" name="直線コネクタ 196"/>
        <xdr:cNvCxnSpPr/>
      </xdr:nvCxnSpPr>
      <xdr:spPr>
        <a:xfrm>
          <a:off x="3225800" y="15149297"/>
          <a:ext cx="889000" cy="2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52805</xdr:rowOff>
    </xdr:from>
    <xdr:to>
      <xdr:col>15</xdr:col>
      <xdr:colOff>82550</xdr:colOff>
      <xdr:row>88</xdr:row>
      <xdr:rowOff>61697</xdr:rowOff>
    </xdr:to>
    <xdr:cxnSp macro="">
      <xdr:nvCxnSpPr>
        <xdr:cNvPr id="200" name="直線コネクタ 199"/>
        <xdr:cNvCxnSpPr/>
      </xdr:nvCxnSpPr>
      <xdr:spPr>
        <a:xfrm>
          <a:off x="2336800" y="15140405"/>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34212</xdr:rowOff>
    </xdr:from>
    <xdr:to>
      <xdr:col>11</xdr:col>
      <xdr:colOff>31750</xdr:colOff>
      <xdr:row>88</xdr:row>
      <xdr:rowOff>52805</xdr:rowOff>
    </xdr:to>
    <xdr:cxnSp macro="">
      <xdr:nvCxnSpPr>
        <xdr:cNvPr id="203" name="直線コネクタ 202"/>
        <xdr:cNvCxnSpPr/>
      </xdr:nvCxnSpPr>
      <xdr:spPr>
        <a:xfrm>
          <a:off x="1447800" y="1512181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158891</xdr:rowOff>
    </xdr:from>
    <xdr:to>
      <xdr:col>23</xdr:col>
      <xdr:colOff>184150</xdr:colOff>
      <xdr:row>90</xdr:row>
      <xdr:rowOff>89041</xdr:rowOff>
    </xdr:to>
    <xdr:sp macro="" textlink="">
      <xdr:nvSpPr>
        <xdr:cNvPr id="213" name="楕円 212"/>
        <xdr:cNvSpPr/>
      </xdr:nvSpPr>
      <xdr:spPr>
        <a:xfrm>
          <a:off x="4902200" y="154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54768</xdr:rowOff>
    </xdr:from>
    <xdr:ext cx="762000" cy="259045"/>
    <xdr:sp macro="" textlink="">
      <xdr:nvSpPr>
        <xdr:cNvPr id="214" name="人件費・物件費等の状況該当値テキスト"/>
        <xdr:cNvSpPr txBox="1"/>
      </xdr:nvSpPr>
      <xdr:spPr>
        <a:xfrm>
          <a:off x="5041900" y="1531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55756</xdr:rowOff>
    </xdr:from>
    <xdr:to>
      <xdr:col>19</xdr:col>
      <xdr:colOff>184150</xdr:colOff>
      <xdr:row>89</xdr:row>
      <xdr:rowOff>157356</xdr:rowOff>
    </xdr:to>
    <xdr:sp macro="" textlink="">
      <xdr:nvSpPr>
        <xdr:cNvPr id="215" name="楕円 214"/>
        <xdr:cNvSpPr/>
      </xdr:nvSpPr>
      <xdr:spPr>
        <a:xfrm>
          <a:off x="4064000" y="153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142133</xdr:rowOff>
    </xdr:from>
    <xdr:ext cx="736600" cy="259045"/>
    <xdr:sp macro="" textlink="">
      <xdr:nvSpPr>
        <xdr:cNvPr id="216" name="テキスト ボックス 215"/>
        <xdr:cNvSpPr txBox="1"/>
      </xdr:nvSpPr>
      <xdr:spPr>
        <a:xfrm>
          <a:off x="3733800" y="15401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10897</xdr:rowOff>
    </xdr:from>
    <xdr:to>
      <xdr:col>15</xdr:col>
      <xdr:colOff>133350</xdr:colOff>
      <xdr:row>88</xdr:row>
      <xdr:rowOff>112497</xdr:rowOff>
    </xdr:to>
    <xdr:sp macro="" textlink="">
      <xdr:nvSpPr>
        <xdr:cNvPr id="217" name="楕円 216"/>
        <xdr:cNvSpPr/>
      </xdr:nvSpPr>
      <xdr:spPr>
        <a:xfrm>
          <a:off x="3175000" y="150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97274</xdr:rowOff>
    </xdr:from>
    <xdr:ext cx="762000" cy="259045"/>
    <xdr:sp macro="" textlink="">
      <xdr:nvSpPr>
        <xdr:cNvPr id="218" name="テキスト ボックス 217"/>
        <xdr:cNvSpPr txBox="1"/>
      </xdr:nvSpPr>
      <xdr:spPr>
        <a:xfrm>
          <a:off x="2844800" y="1518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2005</xdr:rowOff>
    </xdr:from>
    <xdr:to>
      <xdr:col>11</xdr:col>
      <xdr:colOff>82550</xdr:colOff>
      <xdr:row>88</xdr:row>
      <xdr:rowOff>103605</xdr:rowOff>
    </xdr:to>
    <xdr:sp macro="" textlink="">
      <xdr:nvSpPr>
        <xdr:cNvPr id="219" name="楕円 218"/>
        <xdr:cNvSpPr/>
      </xdr:nvSpPr>
      <xdr:spPr>
        <a:xfrm>
          <a:off x="2286000" y="150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88382</xdr:rowOff>
    </xdr:from>
    <xdr:ext cx="762000" cy="259045"/>
    <xdr:sp macro="" textlink="">
      <xdr:nvSpPr>
        <xdr:cNvPr id="220" name="テキスト ボックス 219"/>
        <xdr:cNvSpPr txBox="1"/>
      </xdr:nvSpPr>
      <xdr:spPr>
        <a:xfrm>
          <a:off x="1955800" y="1517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154862</xdr:rowOff>
    </xdr:from>
    <xdr:to>
      <xdr:col>7</xdr:col>
      <xdr:colOff>31750</xdr:colOff>
      <xdr:row>88</xdr:row>
      <xdr:rowOff>85012</xdr:rowOff>
    </xdr:to>
    <xdr:sp macro="" textlink="">
      <xdr:nvSpPr>
        <xdr:cNvPr id="221" name="楕円 220"/>
        <xdr:cNvSpPr/>
      </xdr:nvSpPr>
      <xdr:spPr>
        <a:xfrm>
          <a:off x="1397000" y="150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69789</xdr:rowOff>
    </xdr:from>
    <xdr:ext cx="762000" cy="259045"/>
    <xdr:sp macro="" textlink="">
      <xdr:nvSpPr>
        <xdr:cNvPr id="222" name="テキスト ボックス 221"/>
        <xdr:cNvSpPr txBox="1"/>
      </xdr:nvSpPr>
      <xdr:spPr>
        <a:xfrm>
          <a:off x="1066800" y="1515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従来から、給与体系については低水準にあったが、近年は他の自治体において独自削減を実施するなどの要因により類似団体平均を上回る傾向が続き、結果として平成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年度は全国町村平均を</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ポイント上回った。これまで同様、給与改定については国公準拠を基本としながら、各種手当の総点検を行い、より一層の給与の適正化に努める。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149861</xdr:rowOff>
    </xdr:to>
    <xdr:cxnSp macro="">
      <xdr:nvCxnSpPr>
        <xdr:cNvPr id="256" name="直線コネクタ 255"/>
        <xdr:cNvCxnSpPr/>
      </xdr:nvCxnSpPr>
      <xdr:spPr>
        <a:xfrm flipV="1">
          <a:off x="16179800" y="1488651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149861</xdr:rowOff>
    </xdr:to>
    <xdr:cxnSp macro="">
      <xdr:nvCxnSpPr>
        <xdr:cNvPr id="259" name="直線コネクタ 258"/>
        <xdr:cNvCxnSpPr/>
      </xdr:nvCxnSpPr>
      <xdr:spPr>
        <a:xfrm>
          <a:off x="15290800" y="1481412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69427</xdr:rowOff>
    </xdr:to>
    <xdr:cxnSp macro="">
      <xdr:nvCxnSpPr>
        <xdr:cNvPr id="262" name="直線コネクタ 261"/>
        <xdr:cNvCxnSpPr/>
      </xdr:nvCxnSpPr>
      <xdr:spPr>
        <a:xfrm>
          <a:off x="14401800" y="1481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69427</xdr:rowOff>
    </xdr:from>
    <xdr:to>
      <xdr:col>68</xdr:col>
      <xdr:colOff>152400</xdr:colOff>
      <xdr:row>86</xdr:row>
      <xdr:rowOff>93557</xdr:rowOff>
    </xdr:to>
    <xdr:cxnSp macro="">
      <xdr:nvCxnSpPr>
        <xdr:cNvPr id="265" name="直線コネクタ 264"/>
        <xdr:cNvCxnSpPr/>
      </xdr:nvCxnSpPr>
      <xdr:spPr>
        <a:xfrm flipV="1">
          <a:off x="13512800" y="148141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5" name="楕円 274"/>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6"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7" name="楕円 276"/>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8" name="テキスト ボックス 277"/>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79" name="楕円 278"/>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80" name="テキスト ボックス 279"/>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18627</xdr:rowOff>
    </xdr:from>
    <xdr:to>
      <xdr:col>68</xdr:col>
      <xdr:colOff>203200</xdr:colOff>
      <xdr:row>86</xdr:row>
      <xdr:rowOff>120227</xdr:rowOff>
    </xdr:to>
    <xdr:sp macro="" textlink="">
      <xdr:nvSpPr>
        <xdr:cNvPr id="281" name="楕円 280"/>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105004</xdr:rowOff>
    </xdr:from>
    <xdr:ext cx="762000" cy="259045"/>
    <xdr:sp macro="" textlink="">
      <xdr:nvSpPr>
        <xdr:cNvPr id="282" name="テキスト ボックス 281"/>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3" name="楕円 282"/>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4" name="テキスト ボックス 283"/>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直営施設を多数有することから、類似団体平均を大きく上回っているが、職員数の適正化については定員管理のあり方や、指定管理者制度の導入も視野に入れた施設運営の見直し等も含めて継続的に協議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51526</xdr:rowOff>
    </xdr:from>
    <xdr:to>
      <xdr:col>81</xdr:col>
      <xdr:colOff>44450</xdr:colOff>
      <xdr:row>66</xdr:row>
      <xdr:rowOff>87376</xdr:rowOff>
    </xdr:to>
    <xdr:cxnSp macro="">
      <xdr:nvCxnSpPr>
        <xdr:cNvPr id="321" name="直線コネクタ 320"/>
        <xdr:cNvCxnSpPr/>
      </xdr:nvCxnSpPr>
      <xdr:spPr>
        <a:xfrm>
          <a:off x="16179800" y="11367226"/>
          <a:ext cx="8382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155411</xdr:rowOff>
    </xdr:from>
    <xdr:to>
      <xdr:col>77</xdr:col>
      <xdr:colOff>44450</xdr:colOff>
      <xdr:row>66</xdr:row>
      <xdr:rowOff>51526</xdr:rowOff>
    </xdr:to>
    <xdr:cxnSp macro="">
      <xdr:nvCxnSpPr>
        <xdr:cNvPr id="324" name="直線コネクタ 323"/>
        <xdr:cNvCxnSpPr/>
      </xdr:nvCxnSpPr>
      <xdr:spPr>
        <a:xfrm>
          <a:off x="15290800" y="11299661"/>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155411</xdr:rowOff>
    </xdr:from>
    <xdr:to>
      <xdr:col>72</xdr:col>
      <xdr:colOff>203200</xdr:colOff>
      <xdr:row>66</xdr:row>
      <xdr:rowOff>26706</xdr:rowOff>
    </xdr:to>
    <xdr:cxnSp macro="">
      <xdr:nvCxnSpPr>
        <xdr:cNvPr id="327" name="直線コネクタ 326"/>
        <xdr:cNvCxnSpPr/>
      </xdr:nvCxnSpPr>
      <xdr:spPr>
        <a:xfrm flipV="1">
          <a:off x="14401800" y="11299661"/>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117493</xdr:rowOff>
    </xdr:from>
    <xdr:to>
      <xdr:col>68</xdr:col>
      <xdr:colOff>152400</xdr:colOff>
      <xdr:row>66</xdr:row>
      <xdr:rowOff>26706</xdr:rowOff>
    </xdr:to>
    <xdr:cxnSp macro="">
      <xdr:nvCxnSpPr>
        <xdr:cNvPr id="330" name="直線コネクタ 329"/>
        <xdr:cNvCxnSpPr/>
      </xdr:nvCxnSpPr>
      <xdr:spPr>
        <a:xfrm>
          <a:off x="13512800" y="11261743"/>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36576</xdr:rowOff>
    </xdr:from>
    <xdr:to>
      <xdr:col>81</xdr:col>
      <xdr:colOff>95250</xdr:colOff>
      <xdr:row>66</xdr:row>
      <xdr:rowOff>138176</xdr:rowOff>
    </xdr:to>
    <xdr:sp macro="" textlink="">
      <xdr:nvSpPr>
        <xdr:cNvPr id="340" name="楕円 339"/>
        <xdr:cNvSpPr/>
      </xdr:nvSpPr>
      <xdr:spPr>
        <a:xfrm>
          <a:off x="16967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103903</xdr:rowOff>
    </xdr:from>
    <xdr:ext cx="762000" cy="259045"/>
    <xdr:sp macro="" textlink="">
      <xdr:nvSpPr>
        <xdr:cNvPr id="341" name="定員管理の状況該当値テキスト"/>
        <xdr:cNvSpPr txBox="1"/>
      </xdr:nvSpPr>
      <xdr:spPr>
        <a:xfrm>
          <a:off x="17106900" y="1124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726</xdr:rowOff>
    </xdr:from>
    <xdr:to>
      <xdr:col>77</xdr:col>
      <xdr:colOff>95250</xdr:colOff>
      <xdr:row>66</xdr:row>
      <xdr:rowOff>102326</xdr:rowOff>
    </xdr:to>
    <xdr:sp macro="" textlink="">
      <xdr:nvSpPr>
        <xdr:cNvPr id="342" name="楕円 341"/>
        <xdr:cNvSpPr/>
      </xdr:nvSpPr>
      <xdr:spPr>
        <a:xfrm>
          <a:off x="16129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87103</xdr:rowOff>
    </xdr:from>
    <xdr:ext cx="736600" cy="259045"/>
    <xdr:sp macro="" textlink="">
      <xdr:nvSpPr>
        <xdr:cNvPr id="343" name="テキスト ボックス 342"/>
        <xdr:cNvSpPr txBox="1"/>
      </xdr:nvSpPr>
      <xdr:spPr>
        <a:xfrm>
          <a:off x="15798800" y="114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104611</xdr:rowOff>
    </xdr:from>
    <xdr:to>
      <xdr:col>73</xdr:col>
      <xdr:colOff>44450</xdr:colOff>
      <xdr:row>66</xdr:row>
      <xdr:rowOff>34761</xdr:rowOff>
    </xdr:to>
    <xdr:sp macro="" textlink="">
      <xdr:nvSpPr>
        <xdr:cNvPr id="344" name="楕円 343"/>
        <xdr:cNvSpPr/>
      </xdr:nvSpPr>
      <xdr:spPr>
        <a:xfrm>
          <a:off x="15240000" y="112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19538</xdr:rowOff>
    </xdr:from>
    <xdr:ext cx="762000" cy="259045"/>
    <xdr:sp macro="" textlink="">
      <xdr:nvSpPr>
        <xdr:cNvPr id="345" name="テキスト ボックス 344"/>
        <xdr:cNvSpPr txBox="1"/>
      </xdr:nvSpPr>
      <xdr:spPr>
        <a:xfrm>
          <a:off x="14909800" y="1133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147356</xdr:rowOff>
    </xdr:from>
    <xdr:to>
      <xdr:col>68</xdr:col>
      <xdr:colOff>203200</xdr:colOff>
      <xdr:row>66</xdr:row>
      <xdr:rowOff>77506</xdr:rowOff>
    </xdr:to>
    <xdr:sp macro="" textlink="">
      <xdr:nvSpPr>
        <xdr:cNvPr id="346" name="楕円 345"/>
        <xdr:cNvSpPr/>
      </xdr:nvSpPr>
      <xdr:spPr>
        <a:xfrm>
          <a:off x="14351000" y="112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62283</xdr:rowOff>
    </xdr:from>
    <xdr:ext cx="762000" cy="259045"/>
    <xdr:sp macro="" textlink="">
      <xdr:nvSpPr>
        <xdr:cNvPr id="347" name="テキスト ボックス 346"/>
        <xdr:cNvSpPr txBox="1"/>
      </xdr:nvSpPr>
      <xdr:spPr>
        <a:xfrm>
          <a:off x="14020800" y="1137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66693</xdr:rowOff>
    </xdr:from>
    <xdr:to>
      <xdr:col>64</xdr:col>
      <xdr:colOff>152400</xdr:colOff>
      <xdr:row>65</xdr:row>
      <xdr:rowOff>168293</xdr:rowOff>
    </xdr:to>
    <xdr:sp macro="" textlink="">
      <xdr:nvSpPr>
        <xdr:cNvPr id="348" name="楕円 347"/>
        <xdr:cNvSpPr/>
      </xdr:nvSpPr>
      <xdr:spPr>
        <a:xfrm>
          <a:off x="13462000" y="112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153070</xdr:rowOff>
    </xdr:from>
    <xdr:ext cx="762000" cy="259045"/>
    <xdr:sp macro="" textlink="">
      <xdr:nvSpPr>
        <xdr:cNvPr id="349" name="テキスト ボックス 348"/>
        <xdr:cNvSpPr txBox="1"/>
      </xdr:nvSpPr>
      <xdr:spPr>
        <a:xfrm>
          <a:off x="13131800" y="1129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大型事業の実施時期の選択、銀行等引受資金の繰上償還の実施により、類似団体と比較して低い水準を維持してきたが、大規模な施設の整備事業等が継続したため前年度比</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ポイントの上昇となった。これらの起債に係る償還と借り換えや繰上げ、そして以後の事業の実施など全体的なバランスを見極めながら比率の上昇を抑制するよう努める。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15748</xdr:rowOff>
    </xdr:to>
    <xdr:cxnSp macro="">
      <xdr:nvCxnSpPr>
        <xdr:cNvPr id="380" name="直線コネクタ 379"/>
        <xdr:cNvCxnSpPr/>
      </xdr:nvCxnSpPr>
      <xdr:spPr>
        <a:xfrm>
          <a:off x="16179800" y="71587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129286</xdr:rowOff>
    </xdr:to>
    <xdr:cxnSp macro="">
      <xdr:nvCxnSpPr>
        <xdr:cNvPr id="383" name="直線コネクタ 382"/>
        <xdr:cNvCxnSpPr/>
      </xdr:nvCxnSpPr>
      <xdr:spPr>
        <a:xfrm>
          <a:off x="15290800" y="712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100330</xdr:rowOff>
    </xdr:to>
    <xdr:cxnSp macro="">
      <xdr:nvCxnSpPr>
        <xdr:cNvPr id="386" name="直線コネクタ 385"/>
        <xdr:cNvCxnSpPr/>
      </xdr:nvCxnSpPr>
      <xdr:spPr>
        <a:xfrm>
          <a:off x="14401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81026</xdr:rowOff>
    </xdr:to>
    <xdr:cxnSp macro="">
      <xdr:nvCxnSpPr>
        <xdr:cNvPr id="389" name="直線コネクタ 388"/>
        <xdr:cNvCxnSpPr/>
      </xdr:nvCxnSpPr>
      <xdr:spPr>
        <a:xfrm>
          <a:off x="13512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9" name="楕円 398"/>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400"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3" name="楕円 40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4" name="テキスト ボックス 403"/>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5" name="楕円 404"/>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6" name="テキスト ボックス 405"/>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7" name="楕円 40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8" name="テキスト ボックス 40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年度以降将来負担比率は発生しておらず、その主な要因としては、地方債の繰上げ償還による地方債残高減少や</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各種</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基金の積み立てによる充当可能基金の増加等があげられる。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5,433
5,365
402.88
8,156,065
7,819,623
293,797
3,807,486
7,355,534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独自施策等による特殊要因により平均値を上回っているが、これまで同様、今後も適正な人員管理に配慮を続けることに加え、直営施設の委託化なども視野に入れながら人件費関係経費全体として、どのように抑制すべきか検討してゆ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1270</xdr:rowOff>
    </xdr:to>
    <xdr:cxnSp macro="">
      <xdr:nvCxnSpPr>
        <xdr:cNvPr id="64" name="直線コネクタ 63"/>
        <xdr:cNvCxnSpPr/>
      </xdr:nvCxnSpPr>
      <xdr:spPr>
        <a:xfrm>
          <a:off x="3987800" y="6642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38</xdr:row>
      <xdr:rowOff>159004</xdr:rowOff>
    </xdr:to>
    <xdr:cxnSp macro="">
      <xdr:nvCxnSpPr>
        <xdr:cNvPr id="67" name="直線コネクタ 66"/>
        <xdr:cNvCxnSpPr/>
      </xdr:nvCxnSpPr>
      <xdr:spPr>
        <a:xfrm flipV="1">
          <a:off x="3098800" y="6642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159004</xdr:rowOff>
    </xdr:to>
    <xdr:cxnSp macro="">
      <xdr:nvCxnSpPr>
        <xdr:cNvPr id="70" name="直線コネクタ 69"/>
        <xdr:cNvCxnSpPr/>
      </xdr:nvCxnSpPr>
      <xdr:spPr>
        <a:xfrm>
          <a:off x="2209800" y="65689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113284</xdr:rowOff>
    </xdr:to>
    <xdr:cxnSp macro="">
      <xdr:nvCxnSpPr>
        <xdr:cNvPr id="73" name="直線コネクタ 72"/>
        <xdr:cNvCxnSpPr/>
      </xdr:nvCxnSpPr>
      <xdr:spPr>
        <a:xfrm flipV="1">
          <a:off x="1320800" y="65689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108204</xdr:rowOff>
    </xdr:from>
    <xdr:to>
      <xdr:col>15</xdr:col>
      <xdr:colOff>149225</xdr:colOff>
      <xdr:row>39</xdr:row>
      <xdr:rowOff>38354</xdr:rowOff>
    </xdr:to>
    <xdr:sp macro="" textlink="">
      <xdr:nvSpPr>
        <xdr:cNvPr id="87" name="楕円 86"/>
        <xdr:cNvSpPr/>
      </xdr:nvSpPr>
      <xdr:spPr>
        <a:xfrm>
          <a:off x="3048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23131</xdr:rowOff>
    </xdr:from>
    <xdr:ext cx="762000" cy="259045"/>
    <xdr:sp macro="" textlink="">
      <xdr:nvSpPr>
        <xdr:cNvPr id="88" name="テキスト ボックス 87"/>
        <xdr:cNvSpPr txBox="1"/>
      </xdr:nvSpPr>
      <xdr:spPr>
        <a:xfrm>
          <a:off x="2717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62484</xdr:rowOff>
    </xdr:from>
    <xdr:to>
      <xdr:col>6</xdr:col>
      <xdr:colOff>171450</xdr:colOff>
      <xdr:row>38</xdr:row>
      <xdr:rowOff>164084</xdr:rowOff>
    </xdr:to>
    <xdr:sp macro="" textlink="">
      <xdr:nvSpPr>
        <xdr:cNvPr id="91" name="楕円 90"/>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148861</xdr:rowOff>
    </xdr:from>
    <xdr:ext cx="762000" cy="259045"/>
    <xdr:sp macro="" textlink="">
      <xdr:nvSpPr>
        <xdr:cNvPr id="92" name="テキスト ボックス 91"/>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これまでの行財政改革による物件費抑制により、類似団体平均よりも低い数値となっている。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今後、人件費抑制のために直営施設の委託化等に着手した場合、物件費の上昇は避けられないが、町の財政全体としてどうあるべきか慎重に考慮して方向性を見極める。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xdr:rowOff>
    </xdr:from>
    <xdr:to>
      <xdr:col>82</xdr:col>
      <xdr:colOff>107950</xdr:colOff>
      <xdr:row>16</xdr:row>
      <xdr:rowOff>67564</xdr:rowOff>
    </xdr:to>
    <xdr:cxnSp macro="">
      <xdr:nvCxnSpPr>
        <xdr:cNvPr id="122" name="直線コネクタ 121"/>
        <xdr:cNvCxnSpPr/>
      </xdr:nvCxnSpPr>
      <xdr:spPr>
        <a:xfrm flipV="1">
          <a:off x="15671800" y="27513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16</xdr:row>
      <xdr:rowOff>67564</xdr:rowOff>
    </xdr:to>
    <xdr:cxnSp macro="">
      <xdr:nvCxnSpPr>
        <xdr:cNvPr id="125" name="直線コネクタ 124"/>
        <xdr:cNvCxnSpPr/>
      </xdr:nvCxnSpPr>
      <xdr:spPr>
        <a:xfrm>
          <a:off x="14782800" y="26095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106426</xdr:rowOff>
    </xdr:to>
    <xdr:cxnSp macro="">
      <xdr:nvCxnSpPr>
        <xdr:cNvPr id="128" name="直線コネクタ 127"/>
        <xdr:cNvCxnSpPr/>
      </xdr:nvCxnSpPr>
      <xdr:spPr>
        <a:xfrm flipV="1">
          <a:off x="13893800" y="26095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15</xdr:row>
      <xdr:rowOff>147574</xdr:rowOff>
    </xdr:to>
    <xdr:cxnSp macro="">
      <xdr:nvCxnSpPr>
        <xdr:cNvPr id="131" name="直線コネクタ 130"/>
        <xdr:cNvCxnSpPr/>
      </xdr:nvCxnSpPr>
      <xdr:spPr>
        <a:xfrm flipV="1">
          <a:off x="13004800" y="2678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1" name="楕円 140"/>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145305</xdr:rowOff>
    </xdr:from>
    <xdr:ext cx="762000" cy="259045"/>
    <xdr:sp macro="" textlink="">
      <xdr:nvSpPr>
        <xdr:cNvPr id="142"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3" name="楕円 142"/>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4" name="テキスト ボックス 143"/>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5" name="楕円 144"/>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6" name="テキスト ボックス 145"/>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55626</xdr:rowOff>
    </xdr:from>
    <xdr:to>
      <xdr:col>69</xdr:col>
      <xdr:colOff>142875</xdr:colOff>
      <xdr:row>15</xdr:row>
      <xdr:rowOff>157226</xdr:rowOff>
    </xdr:to>
    <xdr:sp macro="" textlink="">
      <xdr:nvSpPr>
        <xdr:cNvPr id="147" name="楕円 146"/>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167403</xdr:rowOff>
    </xdr:from>
    <xdr:ext cx="762000" cy="259045"/>
    <xdr:sp macro="" textlink="">
      <xdr:nvSpPr>
        <xdr:cNvPr id="148" name="テキスト ボックス 147"/>
        <xdr:cNvSpPr txBox="1"/>
      </xdr:nvSpPr>
      <xdr:spPr>
        <a:xfrm>
          <a:off x="13512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49" name="楕円 148"/>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0" name="テキスト ボックス 149"/>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医療費、身体障害者扶助対象者が類似団体よりも少ないと推測されるが、医療費助成の対象や、母子保健事業に係る費用の助成対象拡大等を検討中であり、その影響に留意しながら、財政事情に見合った行政サービスの提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62</xdr:row>
      <xdr:rowOff>61685</xdr:rowOff>
    </xdr:to>
    <xdr:cxnSp macro="">
      <xdr:nvCxnSpPr>
        <xdr:cNvPr id="179" name="直線コネクタ 178"/>
        <xdr:cNvCxnSpPr/>
      </xdr:nvCxnSpPr>
      <xdr:spPr>
        <a:xfrm flipV="1">
          <a:off x="4826000" y="93036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1" name="直線コネクタ 18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2"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3" name="直線コネクタ 182"/>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84" name="直線コネクタ 183"/>
        <xdr:cNvCxnSpPr/>
      </xdr:nvCxnSpPr>
      <xdr:spPr>
        <a:xfrm flipV="1">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85"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86" name="フローチャート: 判断 185"/>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127000</xdr:rowOff>
    </xdr:to>
    <xdr:cxnSp macro="">
      <xdr:nvCxnSpPr>
        <xdr:cNvPr id="187" name="直線コネクタ 186"/>
        <xdr:cNvCxnSpPr/>
      </xdr:nvCxnSpPr>
      <xdr:spPr>
        <a:xfrm>
          <a:off x="3098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88" name="フローチャート: 判断 187"/>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89" name="テキスト ボックス 188"/>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86178</xdr:rowOff>
    </xdr:to>
    <xdr:cxnSp macro="">
      <xdr:nvCxnSpPr>
        <xdr:cNvPr id="190" name="直線コネクタ 189"/>
        <xdr:cNvCxnSpPr/>
      </xdr:nvCxnSpPr>
      <xdr:spPr>
        <a:xfrm flipV="1">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1" name="フローチャート: 判断 190"/>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2" name="テキスト ボックス 19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54</xdr:row>
      <xdr:rowOff>110672</xdr:rowOff>
    </xdr:to>
    <xdr:cxnSp macro="">
      <xdr:nvCxnSpPr>
        <xdr:cNvPr id="193" name="直線コネクタ 192"/>
        <xdr:cNvCxnSpPr/>
      </xdr:nvCxnSpPr>
      <xdr:spPr>
        <a:xfrm flipV="1">
          <a:off x="1320800" y="91730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194" name="フローチャート: 判断 19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195" name="テキスト ボックス 19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196" name="フローチャート: 判断 19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197" name="テキスト ボックス 19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123570</xdr:rowOff>
    </xdr:from>
    <xdr:ext cx="762000" cy="259045"/>
    <xdr:sp macro="" textlink="">
      <xdr:nvSpPr>
        <xdr:cNvPr id="204" name="扶助費該当値テキスト"/>
        <xdr:cNvSpPr txBox="1"/>
      </xdr:nvSpPr>
      <xdr:spPr>
        <a:xfrm>
          <a:off x="49149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7" name="楕円 206"/>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8" name="テキスト ボックス 207"/>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09" name="楕円 208"/>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0" name="テキスト ボックス 209"/>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類似団体平均より下回っているのは、各特別会計への繰出金を抑制しているためであり、簡易水道事業、下水道事業において更なる経費の抑制に努める。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また、介護保険事業では、高齢化率の低さが一要因となっているものの、今後の傾向に留意して適切に対応していく。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7" name="直線コネクタ 236"/>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53848</xdr:rowOff>
    </xdr:to>
    <xdr:cxnSp macro="">
      <xdr:nvCxnSpPr>
        <xdr:cNvPr id="242" name="直線コネクタ 241"/>
        <xdr:cNvCxnSpPr/>
      </xdr:nvCxnSpPr>
      <xdr:spPr>
        <a:xfrm flipV="1">
          <a:off x="15671800" y="9623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3"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4" name="フローチャート: 判断 243"/>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152146</xdr:rowOff>
    </xdr:from>
    <xdr:to>
      <xdr:col>78</xdr:col>
      <xdr:colOff>69850</xdr:colOff>
      <xdr:row>56</xdr:row>
      <xdr:rowOff>53848</xdr:rowOff>
    </xdr:to>
    <xdr:cxnSp macro="">
      <xdr:nvCxnSpPr>
        <xdr:cNvPr id="245" name="直線コネクタ 244"/>
        <xdr:cNvCxnSpPr/>
      </xdr:nvCxnSpPr>
      <xdr:spPr>
        <a:xfrm>
          <a:off x="14782800" y="9581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6" name="フローチャート: 判断 245"/>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7" name="テキスト ボックス 246"/>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3556</xdr:rowOff>
    </xdr:to>
    <xdr:cxnSp macro="">
      <xdr:nvCxnSpPr>
        <xdr:cNvPr id="248" name="直線コネクタ 247"/>
        <xdr:cNvCxnSpPr/>
      </xdr:nvCxnSpPr>
      <xdr:spPr>
        <a:xfrm flipV="1">
          <a:off x="13893800" y="9581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56</xdr:row>
      <xdr:rowOff>8128</xdr:rowOff>
    </xdr:to>
    <xdr:cxnSp macro="">
      <xdr:nvCxnSpPr>
        <xdr:cNvPr id="251" name="直線コネクタ 250"/>
        <xdr:cNvCxnSpPr/>
      </xdr:nvCxnSpPr>
      <xdr:spPr>
        <a:xfrm flipV="1">
          <a:off x="13004800" y="9604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2" name="フローチャート: 判断 251"/>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3" name="テキスト ボックス 252"/>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4" name="フローチャート: 判断 253"/>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5" name="テキスト ボックス 254"/>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1" name="楕円 260"/>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2"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3" name="楕円 262"/>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4" name="テキスト ボックス 263"/>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101346</xdr:rowOff>
    </xdr:from>
    <xdr:to>
      <xdr:col>74</xdr:col>
      <xdr:colOff>31750</xdr:colOff>
      <xdr:row>56</xdr:row>
      <xdr:rowOff>31496</xdr:rowOff>
    </xdr:to>
    <xdr:sp macro="" textlink="">
      <xdr:nvSpPr>
        <xdr:cNvPr id="265" name="楕円 264"/>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41673</xdr:rowOff>
    </xdr:from>
    <xdr:ext cx="762000" cy="259045"/>
    <xdr:sp macro="" textlink="">
      <xdr:nvSpPr>
        <xdr:cNvPr id="266" name="テキスト ボックス 265"/>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7" name="楕円 266"/>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68" name="テキスト ボックス 267"/>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128778</xdr:rowOff>
    </xdr:from>
    <xdr:to>
      <xdr:col>65</xdr:col>
      <xdr:colOff>53975</xdr:colOff>
      <xdr:row>56</xdr:row>
      <xdr:rowOff>58928</xdr:rowOff>
    </xdr:to>
    <xdr:sp macro="" textlink="">
      <xdr:nvSpPr>
        <xdr:cNvPr id="269" name="楕円 268"/>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69105</xdr:rowOff>
    </xdr:from>
    <xdr:ext cx="762000" cy="259045"/>
    <xdr:sp macro="" textlink="">
      <xdr:nvSpPr>
        <xdr:cNvPr id="270" name="テキスト ボックス 269"/>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より上回って</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るものの、他団体と同様上昇傾向にあり、改めて補助金・助成金の必要性を検討し、対象事業や補助基準に関する適切な基準を設け、それに基づく見直しや廃止などを含めて実行することで現行水準の維持、更には向上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5" name="直線コネクタ 294"/>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6"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7" name="直線コネクタ 296"/>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8"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9" name="直線コネクタ 298"/>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133858</xdr:rowOff>
    </xdr:to>
    <xdr:cxnSp macro="">
      <xdr:nvCxnSpPr>
        <xdr:cNvPr id="300" name="直線コネクタ 299"/>
        <xdr:cNvCxnSpPr/>
      </xdr:nvCxnSpPr>
      <xdr:spPr>
        <a:xfrm>
          <a:off x="15671800" y="63632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1"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2" name="フローチャート: 判断 301"/>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03" name="直線コネクタ 302"/>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168148</xdr:rowOff>
    </xdr:to>
    <xdr:cxnSp macro="">
      <xdr:nvCxnSpPr>
        <xdr:cNvPr id="306" name="直線コネクタ 305"/>
        <xdr:cNvCxnSpPr/>
      </xdr:nvCxnSpPr>
      <xdr:spPr>
        <a:xfrm>
          <a:off x="13893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7" name="フローチャート: 判断 306"/>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8" name="テキスト ボックス 307"/>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127000</xdr:rowOff>
    </xdr:to>
    <xdr:cxnSp macro="">
      <xdr:nvCxnSpPr>
        <xdr:cNvPr id="309" name="直線コネクタ 308"/>
        <xdr:cNvCxnSpPr/>
      </xdr:nvCxnSpPr>
      <xdr:spPr>
        <a:xfrm>
          <a:off x="13004800" y="6212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0" name="フローチャート: 判断 309"/>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1" name="テキスト ボックス 310"/>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2" name="フローチャート: 判断 311"/>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3" name="テキスト ボックス 312"/>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19" name="楕円 318"/>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0"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1" name="楕円 320"/>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2" name="テキスト ボックス 321"/>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4" name="テキスト ボックス 323"/>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5" name="楕円 324"/>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6" name="テキスト ボックス 325"/>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大型事業実施時期の選択による借入金の平準化、銀行等引受資金の繰上償還による起債残高の削減などにより類似団体よりも低い水準で維持し、ここ数年ハードの整備による借り入れが続いている。今後、大型事業による借入れが予定されているが、今後過度に数値が高くならないよう将来設計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5" name="直線コネクタ 354"/>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6"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7" name="直線コネクタ 356"/>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8"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9" name="直線コネクタ 358"/>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111760</xdr:rowOff>
    </xdr:to>
    <xdr:cxnSp macro="">
      <xdr:nvCxnSpPr>
        <xdr:cNvPr id="360" name="直線コネクタ 359"/>
        <xdr:cNvCxnSpPr/>
      </xdr:nvCxnSpPr>
      <xdr:spPr>
        <a:xfrm flipV="1">
          <a:off x="3987800" y="129552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1"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2" name="フローチャート: 判断 361"/>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77</xdr:row>
      <xdr:rowOff>12700</xdr:rowOff>
    </xdr:to>
    <xdr:cxnSp macro="">
      <xdr:nvCxnSpPr>
        <xdr:cNvPr id="363" name="直線コネクタ 362"/>
        <xdr:cNvCxnSpPr/>
      </xdr:nvCxnSpPr>
      <xdr:spPr>
        <a:xfrm flipV="1">
          <a:off x="3098800" y="1297051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4" name="フローチャート: 判断 36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5" name="テキスト ボックス 36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12700</xdr:rowOff>
    </xdr:to>
    <xdr:cxnSp macro="">
      <xdr:nvCxnSpPr>
        <xdr:cNvPr id="366" name="直線コネクタ 365"/>
        <xdr:cNvCxnSpPr/>
      </xdr:nvCxnSpPr>
      <xdr:spPr>
        <a:xfrm>
          <a:off x="2209800" y="13172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7" name="フローチャート: 判断 366"/>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8" name="テキスト ボックス 367"/>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142239</xdr:rowOff>
    </xdr:to>
    <xdr:cxnSp macro="">
      <xdr:nvCxnSpPr>
        <xdr:cNvPr id="369" name="直線コネクタ 368"/>
        <xdr:cNvCxnSpPr/>
      </xdr:nvCxnSpPr>
      <xdr:spPr>
        <a:xfrm>
          <a:off x="1320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0" name="フローチャート: 判断 369"/>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1" name="テキスト ボックス 370"/>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2" name="フローチャート: 判断 371"/>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3" name="テキスト ボックス 372"/>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79" name="楕円 378"/>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0" name="公債費該当値テキスト"/>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81" name="楕円 380"/>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2" name="テキスト ボックス 381"/>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3" name="楕円 382"/>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84" name="テキスト ボックス 383"/>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5" name="楕円 384"/>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6" name="テキスト ボックス 385"/>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7" name="楕円 386"/>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8" name="テキスト ボックス 387"/>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ここ数年大きな変化もなく推移してきたが、前年度から</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ポイント上昇した。各項目の分析内容を総合的に判断し、対応すべき内容の重点化を図り、行財政運営の安定化・スリム化に向け努力する。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8" name="直線コネクタ 417"/>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9"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20" name="直線コネクタ 419"/>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1"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2" name="直線コネクタ 421"/>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19231</xdr:rowOff>
    </xdr:from>
    <xdr:to>
      <xdr:col>82</xdr:col>
      <xdr:colOff>107950</xdr:colOff>
      <xdr:row>76</xdr:row>
      <xdr:rowOff>61686</xdr:rowOff>
    </xdr:to>
    <xdr:cxnSp macro="">
      <xdr:nvCxnSpPr>
        <xdr:cNvPr id="423" name="直線コネクタ 422"/>
        <xdr:cNvCxnSpPr/>
      </xdr:nvCxnSpPr>
      <xdr:spPr>
        <a:xfrm>
          <a:off x="15671800" y="130494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4"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5" name="フローチャート: 判断 424"/>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76</xdr:row>
      <xdr:rowOff>19231</xdr:rowOff>
    </xdr:to>
    <xdr:cxnSp macro="">
      <xdr:nvCxnSpPr>
        <xdr:cNvPr id="426" name="直線コネクタ 425"/>
        <xdr:cNvCxnSpPr/>
      </xdr:nvCxnSpPr>
      <xdr:spPr>
        <a:xfrm>
          <a:off x="14782800" y="12814300"/>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7" name="フローチャート: 判断 426"/>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8" name="テキスト ボックス 427"/>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91077</xdr:rowOff>
    </xdr:from>
    <xdr:to>
      <xdr:col>73</xdr:col>
      <xdr:colOff>180975</xdr:colOff>
      <xdr:row>74</xdr:row>
      <xdr:rowOff>127000</xdr:rowOff>
    </xdr:to>
    <xdr:cxnSp macro="">
      <xdr:nvCxnSpPr>
        <xdr:cNvPr id="429" name="直線コネクタ 428"/>
        <xdr:cNvCxnSpPr/>
      </xdr:nvCxnSpPr>
      <xdr:spPr>
        <a:xfrm>
          <a:off x="13893800" y="127783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30" name="フローチャート: 判断 429"/>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1" name="テキスト ボックス 430"/>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91077</xdr:rowOff>
    </xdr:from>
    <xdr:to>
      <xdr:col>69</xdr:col>
      <xdr:colOff>92075</xdr:colOff>
      <xdr:row>74</xdr:row>
      <xdr:rowOff>143328</xdr:rowOff>
    </xdr:to>
    <xdr:cxnSp macro="">
      <xdr:nvCxnSpPr>
        <xdr:cNvPr id="432" name="直線コネクタ 431"/>
        <xdr:cNvCxnSpPr/>
      </xdr:nvCxnSpPr>
      <xdr:spPr>
        <a:xfrm flipV="1">
          <a:off x="13004800" y="127783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3" name="フローチャート: 判断 432"/>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4" name="テキスト ボックス 433"/>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5" name="フローチャート: 判断 434"/>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6" name="テキスト ボックス 435"/>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10886</xdr:rowOff>
    </xdr:from>
    <xdr:to>
      <xdr:col>82</xdr:col>
      <xdr:colOff>158750</xdr:colOff>
      <xdr:row>76</xdr:row>
      <xdr:rowOff>112486</xdr:rowOff>
    </xdr:to>
    <xdr:sp macro="" textlink="">
      <xdr:nvSpPr>
        <xdr:cNvPr id="442" name="楕円 441"/>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154413</xdr:rowOff>
    </xdr:from>
    <xdr:ext cx="762000" cy="259045"/>
    <xdr:sp macro="" textlink="">
      <xdr:nvSpPr>
        <xdr:cNvPr id="443" name="公債費以外該当値テキスト"/>
        <xdr:cNvSpPr txBox="1"/>
      </xdr:nvSpPr>
      <xdr:spPr>
        <a:xfrm>
          <a:off x="165989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139881</xdr:rowOff>
    </xdr:from>
    <xdr:to>
      <xdr:col>78</xdr:col>
      <xdr:colOff>120650</xdr:colOff>
      <xdr:row>76</xdr:row>
      <xdr:rowOff>70031</xdr:rowOff>
    </xdr:to>
    <xdr:sp macro="" textlink="">
      <xdr:nvSpPr>
        <xdr:cNvPr id="444" name="楕円 443"/>
        <xdr:cNvSpPr/>
      </xdr:nvSpPr>
      <xdr:spPr>
        <a:xfrm>
          <a:off x="15621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54808</xdr:rowOff>
    </xdr:from>
    <xdr:ext cx="736600" cy="259045"/>
    <xdr:sp macro="" textlink="">
      <xdr:nvSpPr>
        <xdr:cNvPr id="445" name="テキスト ボックス 444"/>
        <xdr:cNvSpPr txBox="1"/>
      </xdr:nvSpPr>
      <xdr:spPr>
        <a:xfrm>
          <a:off x="15290800" y="130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46" name="楕円 445"/>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47" name="テキスト ボックス 446"/>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40277</xdr:rowOff>
    </xdr:from>
    <xdr:to>
      <xdr:col>69</xdr:col>
      <xdr:colOff>142875</xdr:colOff>
      <xdr:row>74</xdr:row>
      <xdr:rowOff>141877</xdr:rowOff>
    </xdr:to>
    <xdr:sp macro="" textlink="">
      <xdr:nvSpPr>
        <xdr:cNvPr id="448" name="楕円 447"/>
        <xdr:cNvSpPr/>
      </xdr:nvSpPr>
      <xdr:spPr>
        <a:xfrm>
          <a:off x="13843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152054</xdr:rowOff>
    </xdr:from>
    <xdr:ext cx="762000" cy="259045"/>
    <xdr:sp macro="" textlink="">
      <xdr:nvSpPr>
        <xdr:cNvPr id="449" name="テキスト ボックス 448"/>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92528</xdr:rowOff>
    </xdr:from>
    <xdr:to>
      <xdr:col>65</xdr:col>
      <xdr:colOff>53975</xdr:colOff>
      <xdr:row>75</xdr:row>
      <xdr:rowOff>22678</xdr:rowOff>
    </xdr:to>
    <xdr:sp macro="" textlink="">
      <xdr:nvSpPr>
        <xdr:cNvPr id="450" name="楕円 449"/>
        <xdr:cNvSpPr/>
      </xdr:nvSpPr>
      <xdr:spPr>
        <a:xfrm>
          <a:off x="12954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32855</xdr:rowOff>
    </xdr:from>
    <xdr:ext cx="762000" cy="259045"/>
    <xdr:sp macro="" textlink="">
      <xdr:nvSpPr>
        <xdr:cNvPr id="451" name="テキスト ボックス 450"/>
        <xdr:cNvSpPr txBox="1"/>
      </xdr:nvSpPr>
      <xdr:spPr>
        <a:xfrm>
          <a:off x="12623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27692</xdr:rowOff>
    </xdr:from>
    <xdr:to>
      <xdr:col>29</xdr:col>
      <xdr:colOff>127000</xdr:colOff>
      <xdr:row>13</xdr:row>
      <xdr:rowOff>86300</xdr:rowOff>
    </xdr:to>
    <xdr:cxnSp macro="">
      <xdr:nvCxnSpPr>
        <xdr:cNvPr id="46" name="直線コネクタ 45"/>
        <xdr:cNvCxnSpPr/>
      </xdr:nvCxnSpPr>
      <xdr:spPr bwMode="auto">
        <a:xfrm flipV="1">
          <a:off x="5003800" y="2304167"/>
          <a:ext cx="647700" cy="5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57382</xdr:rowOff>
    </xdr:from>
    <xdr:to>
      <xdr:col>26</xdr:col>
      <xdr:colOff>50800</xdr:colOff>
      <xdr:row>13</xdr:row>
      <xdr:rowOff>86300</xdr:rowOff>
    </xdr:to>
    <xdr:cxnSp macro="">
      <xdr:nvCxnSpPr>
        <xdr:cNvPr id="49" name="直線コネクタ 48"/>
        <xdr:cNvCxnSpPr/>
      </xdr:nvCxnSpPr>
      <xdr:spPr bwMode="auto">
        <a:xfrm>
          <a:off x="4305300" y="2333857"/>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57382</xdr:rowOff>
    </xdr:from>
    <xdr:to>
      <xdr:col>22</xdr:col>
      <xdr:colOff>114300</xdr:colOff>
      <xdr:row>13</xdr:row>
      <xdr:rowOff>126293</xdr:rowOff>
    </xdr:to>
    <xdr:cxnSp macro="">
      <xdr:nvCxnSpPr>
        <xdr:cNvPr id="52" name="直線コネクタ 51"/>
        <xdr:cNvCxnSpPr/>
      </xdr:nvCxnSpPr>
      <xdr:spPr bwMode="auto">
        <a:xfrm flipV="1">
          <a:off x="3606800" y="2333857"/>
          <a:ext cx="698500" cy="6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126293</xdr:rowOff>
    </xdr:from>
    <xdr:to>
      <xdr:col>18</xdr:col>
      <xdr:colOff>177800</xdr:colOff>
      <xdr:row>13</xdr:row>
      <xdr:rowOff>137803</xdr:rowOff>
    </xdr:to>
    <xdr:cxnSp macro="">
      <xdr:nvCxnSpPr>
        <xdr:cNvPr id="55" name="直線コネクタ 54"/>
        <xdr:cNvCxnSpPr/>
      </xdr:nvCxnSpPr>
      <xdr:spPr bwMode="auto">
        <a:xfrm flipV="1">
          <a:off x="2908300" y="2402768"/>
          <a:ext cx="698500" cy="11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148342</xdr:rowOff>
    </xdr:from>
    <xdr:to>
      <xdr:col>29</xdr:col>
      <xdr:colOff>177800</xdr:colOff>
      <xdr:row>13</xdr:row>
      <xdr:rowOff>78492</xdr:rowOff>
    </xdr:to>
    <xdr:sp macro="" textlink="">
      <xdr:nvSpPr>
        <xdr:cNvPr id="65" name="楕円 64"/>
        <xdr:cNvSpPr/>
      </xdr:nvSpPr>
      <xdr:spPr bwMode="auto">
        <a:xfrm>
          <a:off x="5600700" y="225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56919</xdr:rowOff>
    </xdr:from>
    <xdr:ext cx="762000" cy="259045"/>
    <xdr:sp macro="" textlink="">
      <xdr:nvSpPr>
        <xdr:cNvPr id="66" name="人口1人当たり決算額の推移該当値テキスト130"/>
        <xdr:cNvSpPr txBox="1"/>
      </xdr:nvSpPr>
      <xdr:spPr>
        <a:xfrm>
          <a:off x="5740400" y="216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35500</xdr:rowOff>
    </xdr:from>
    <xdr:to>
      <xdr:col>26</xdr:col>
      <xdr:colOff>101600</xdr:colOff>
      <xdr:row>13</xdr:row>
      <xdr:rowOff>137100</xdr:rowOff>
    </xdr:to>
    <xdr:sp macro="" textlink="">
      <xdr:nvSpPr>
        <xdr:cNvPr id="67" name="楕円 66"/>
        <xdr:cNvSpPr/>
      </xdr:nvSpPr>
      <xdr:spPr bwMode="auto">
        <a:xfrm>
          <a:off x="4953000" y="231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147277</xdr:rowOff>
    </xdr:from>
    <xdr:ext cx="736600" cy="259045"/>
    <xdr:sp macro="" textlink="">
      <xdr:nvSpPr>
        <xdr:cNvPr id="68" name="テキスト ボックス 67"/>
        <xdr:cNvSpPr txBox="1"/>
      </xdr:nvSpPr>
      <xdr:spPr>
        <a:xfrm>
          <a:off x="4622800" y="208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6582</xdr:rowOff>
    </xdr:from>
    <xdr:to>
      <xdr:col>22</xdr:col>
      <xdr:colOff>165100</xdr:colOff>
      <xdr:row>13</xdr:row>
      <xdr:rowOff>108182</xdr:rowOff>
    </xdr:to>
    <xdr:sp macro="" textlink="">
      <xdr:nvSpPr>
        <xdr:cNvPr id="69" name="楕円 68"/>
        <xdr:cNvSpPr/>
      </xdr:nvSpPr>
      <xdr:spPr bwMode="auto">
        <a:xfrm>
          <a:off x="4254500" y="228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118359</xdr:rowOff>
    </xdr:from>
    <xdr:ext cx="762000" cy="259045"/>
    <xdr:sp macro="" textlink="">
      <xdr:nvSpPr>
        <xdr:cNvPr id="70" name="テキスト ボックス 69"/>
        <xdr:cNvSpPr txBox="1"/>
      </xdr:nvSpPr>
      <xdr:spPr>
        <a:xfrm>
          <a:off x="3924300" y="205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75493</xdr:rowOff>
    </xdr:from>
    <xdr:to>
      <xdr:col>19</xdr:col>
      <xdr:colOff>38100</xdr:colOff>
      <xdr:row>14</xdr:row>
      <xdr:rowOff>5643</xdr:rowOff>
    </xdr:to>
    <xdr:sp macro="" textlink="">
      <xdr:nvSpPr>
        <xdr:cNvPr id="71" name="楕円 70"/>
        <xdr:cNvSpPr/>
      </xdr:nvSpPr>
      <xdr:spPr bwMode="auto">
        <a:xfrm>
          <a:off x="3556000" y="235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15820</xdr:rowOff>
    </xdr:from>
    <xdr:ext cx="762000" cy="259045"/>
    <xdr:sp macro="" textlink="">
      <xdr:nvSpPr>
        <xdr:cNvPr id="72" name="テキスト ボックス 71"/>
        <xdr:cNvSpPr txBox="1"/>
      </xdr:nvSpPr>
      <xdr:spPr>
        <a:xfrm>
          <a:off x="3225800" y="21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87003</xdr:rowOff>
    </xdr:from>
    <xdr:to>
      <xdr:col>15</xdr:col>
      <xdr:colOff>101600</xdr:colOff>
      <xdr:row>14</xdr:row>
      <xdr:rowOff>17153</xdr:rowOff>
    </xdr:to>
    <xdr:sp macro="" textlink="">
      <xdr:nvSpPr>
        <xdr:cNvPr id="73" name="楕円 72"/>
        <xdr:cNvSpPr/>
      </xdr:nvSpPr>
      <xdr:spPr bwMode="auto">
        <a:xfrm>
          <a:off x="2857500" y="23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27330</xdr:rowOff>
    </xdr:from>
    <xdr:ext cx="762000" cy="259045"/>
    <xdr:sp macro="" textlink="">
      <xdr:nvSpPr>
        <xdr:cNvPr id="74" name="テキスト ボックス 73"/>
        <xdr:cNvSpPr txBox="1"/>
      </xdr:nvSpPr>
      <xdr:spPr>
        <a:xfrm>
          <a:off x="2527300" y="213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324238</xdr:rowOff>
    </xdr:from>
    <xdr:to>
      <xdr:col>29</xdr:col>
      <xdr:colOff>127000</xdr:colOff>
      <xdr:row>34</xdr:row>
      <xdr:rowOff>80921</xdr:rowOff>
    </xdr:to>
    <xdr:cxnSp macro="">
      <xdr:nvCxnSpPr>
        <xdr:cNvPr id="108" name="直線コネクタ 107"/>
        <xdr:cNvCxnSpPr/>
      </xdr:nvCxnSpPr>
      <xdr:spPr bwMode="auto">
        <a:xfrm flipV="1">
          <a:off x="5003800" y="6248788"/>
          <a:ext cx="647700" cy="9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80921</xdr:rowOff>
    </xdr:from>
    <xdr:to>
      <xdr:col>26</xdr:col>
      <xdr:colOff>50800</xdr:colOff>
      <xdr:row>34</xdr:row>
      <xdr:rowOff>142262</xdr:rowOff>
    </xdr:to>
    <xdr:cxnSp macro="">
      <xdr:nvCxnSpPr>
        <xdr:cNvPr id="111" name="直線コネクタ 110"/>
        <xdr:cNvCxnSpPr/>
      </xdr:nvCxnSpPr>
      <xdr:spPr bwMode="auto">
        <a:xfrm flipV="1">
          <a:off x="4305300" y="6348371"/>
          <a:ext cx="698500" cy="6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142262</xdr:rowOff>
    </xdr:from>
    <xdr:to>
      <xdr:col>22</xdr:col>
      <xdr:colOff>114300</xdr:colOff>
      <xdr:row>34</xdr:row>
      <xdr:rowOff>205834</xdr:rowOff>
    </xdr:to>
    <xdr:cxnSp macro="">
      <xdr:nvCxnSpPr>
        <xdr:cNvPr id="114" name="直線コネクタ 113"/>
        <xdr:cNvCxnSpPr/>
      </xdr:nvCxnSpPr>
      <xdr:spPr bwMode="auto">
        <a:xfrm flipV="1">
          <a:off x="3606800" y="6409712"/>
          <a:ext cx="698500" cy="6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196647</xdr:rowOff>
    </xdr:from>
    <xdr:to>
      <xdr:col>18</xdr:col>
      <xdr:colOff>177800</xdr:colOff>
      <xdr:row>34</xdr:row>
      <xdr:rowOff>205834</xdr:rowOff>
    </xdr:to>
    <xdr:cxnSp macro="">
      <xdr:nvCxnSpPr>
        <xdr:cNvPr id="117" name="直線コネクタ 116"/>
        <xdr:cNvCxnSpPr/>
      </xdr:nvCxnSpPr>
      <xdr:spPr bwMode="auto">
        <a:xfrm>
          <a:off x="2908300" y="6464097"/>
          <a:ext cx="698500" cy="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273438</xdr:rowOff>
    </xdr:from>
    <xdr:to>
      <xdr:col>29</xdr:col>
      <xdr:colOff>177800</xdr:colOff>
      <xdr:row>34</xdr:row>
      <xdr:rowOff>32138</xdr:rowOff>
    </xdr:to>
    <xdr:sp macro="" textlink="">
      <xdr:nvSpPr>
        <xdr:cNvPr id="127" name="楕円 126"/>
        <xdr:cNvSpPr/>
      </xdr:nvSpPr>
      <xdr:spPr bwMode="auto">
        <a:xfrm>
          <a:off x="5600700" y="6197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118515</xdr:rowOff>
    </xdr:from>
    <xdr:ext cx="762000" cy="259045"/>
    <xdr:sp macro="" textlink="">
      <xdr:nvSpPr>
        <xdr:cNvPr id="128" name="人口1人当たり決算額の推移該当値テキスト445"/>
        <xdr:cNvSpPr txBox="1"/>
      </xdr:nvSpPr>
      <xdr:spPr>
        <a:xfrm>
          <a:off x="5740400" y="604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30121</xdr:rowOff>
    </xdr:from>
    <xdr:to>
      <xdr:col>26</xdr:col>
      <xdr:colOff>101600</xdr:colOff>
      <xdr:row>34</xdr:row>
      <xdr:rowOff>131721</xdr:rowOff>
    </xdr:to>
    <xdr:sp macro="" textlink="">
      <xdr:nvSpPr>
        <xdr:cNvPr id="129" name="楕円 128"/>
        <xdr:cNvSpPr/>
      </xdr:nvSpPr>
      <xdr:spPr bwMode="auto">
        <a:xfrm>
          <a:off x="4953000" y="629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141898</xdr:rowOff>
    </xdr:from>
    <xdr:ext cx="736600" cy="259045"/>
    <xdr:sp macro="" textlink="">
      <xdr:nvSpPr>
        <xdr:cNvPr id="130" name="テキスト ボックス 129"/>
        <xdr:cNvSpPr txBox="1"/>
      </xdr:nvSpPr>
      <xdr:spPr>
        <a:xfrm>
          <a:off x="4622800" y="606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91462</xdr:rowOff>
    </xdr:from>
    <xdr:to>
      <xdr:col>22</xdr:col>
      <xdr:colOff>165100</xdr:colOff>
      <xdr:row>34</xdr:row>
      <xdr:rowOff>193062</xdr:rowOff>
    </xdr:to>
    <xdr:sp macro="" textlink="">
      <xdr:nvSpPr>
        <xdr:cNvPr id="131" name="楕円 130"/>
        <xdr:cNvSpPr/>
      </xdr:nvSpPr>
      <xdr:spPr bwMode="auto">
        <a:xfrm>
          <a:off x="4254500" y="635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203239</xdr:rowOff>
    </xdr:from>
    <xdr:ext cx="762000" cy="259045"/>
    <xdr:sp macro="" textlink="">
      <xdr:nvSpPr>
        <xdr:cNvPr id="132" name="テキスト ボックス 131"/>
        <xdr:cNvSpPr txBox="1"/>
      </xdr:nvSpPr>
      <xdr:spPr>
        <a:xfrm>
          <a:off x="3924300" y="61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155034</xdr:rowOff>
    </xdr:from>
    <xdr:to>
      <xdr:col>19</xdr:col>
      <xdr:colOff>38100</xdr:colOff>
      <xdr:row>34</xdr:row>
      <xdr:rowOff>256634</xdr:rowOff>
    </xdr:to>
    <xdr:sp macro="" textlink="">
      <xdr:nvSpPr>
        <xdr:cNvPr id="133" name="楕円 132"/>
        <xdr:cNvSpPr/>
      </xdr:nvSpPr>
      <xdr:spPr bwMode="auto">
        <a:xfrm>
          <a:off x="3556000" y="642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266811</xdr:rowOff>
    </xdr:from>
    <xdr:ext cx="762000" cy="259045"/>
    <xdr:sp macro="" textlink="">
      <xdr:nvSpPr>
        <xdr:cNvPr id="134" name="テキスト ボックス 133"/>
        <xdr:cNvSpPr txBox="1"/>
      </xdr:nvSpPr>
      <xdr:spPr>
        <a:xfrm>
          <a:off x="3225800" y="619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145847</xdr:rowOff>
    </xdr:from>
    <xdr:to>
      <xdr:col>15</xdr:col>
      <xdr:colOff>101600</xdr:colOff>
      <xdr:row>34</xdr:row>
      <xdr:rowOff>247447</xdr:rowOff>
    </xdr:to>
    <xdr:sp macro="" textlink="">
      <xdr:nvSpPr>
        <xdr:cNvPr id="135" name="楕円 134"/>
        <xdr:cNvSpPr/>
      </xdr:nvSpPr>
      <xdr:spPr bwMode="auto">
        <a:xfrm>
          <a:off x="2857500" y="641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257624</xdr:rowOff>
    </xdr:from>
    <xdr:ext cx="762000" cy="259045"/>
    <xdr:sp macro="" textlink="">
      <xdr:nvSpPr>
        <xdr:cNvPr id="136" name="テキスト ボックス 135"/>
        <xdr:cNvSpPr txBox="1"/>
      </xdr:nvSpPr>
      <xdr:spPr>
        <a:xfrm>
          <a:off x="2527300" y="618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5,433
5,365
402.88
8,156,065
7,819,623
293,797
3,807,486
7,355,534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86268</xdr:rowOff>
    </xdr:from>
    <xdr:to>
      <xdr:col>24</xdr:col>
      <xdr:colOff>63500</xdr:colOff>
      <xdr:row>30</xdr:row>
      <xdr:rowOff>127089</xdr:rowOff>
    </xdr:to>
    <xdr:cxnSp macro="">
      <xdr:nvCxnSpPr>
        <xdr:cNvPr id="61" name="直線コネクタ 60"/>
        <xdr:cNvCxnSpPr/>
      </xdr:nvCxnSpPr>
      <xdr:spPr>
        <a:xfrm flipV="1">
          <a:off x="3797300" y="522976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77338</xdr:rowOff>
    </xdr:from>
    <xdr:to>
      <xdr:col>19</xdr:col>
      <xdr:colOff>177800</xdr:colOff>
      <xdr:row>30</xdr:row>
      <xdr:rowOff>127089</xdr:rowOff>
    </xdr:to>
    <xdr:cxnSp macro="">
      <xdr:nvCxnSpPr>
        <xdr:cNvPr id="64" name="直線コネクタ 63"/>
        <xdr:cNvCxnSpPr/>
      </xdr:nvCxnSpPr>
      <xdr:spPr>
        <a:xfrm>
          <a:off x="2908300" y="5220838"/>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77338</xdr:rowOff>
    </xdr:from>
    <xdr:to>
      <xdr:col>15</xdr:col>
      <xdr:colOff>50800</xdr:colOff>
      <xdr:row>30</xdr:row>
      <xdr:rowOff>159977</xdr:rowOff>
    </xdr:to>
    <xdr:cxnSp macro="">
      <xdr:nvCxnSpPr>
        <xdr:cNvPr id="67" name="直線コネクタ 66"/>
        <xdr:cNvCxnSpPr/>
      </xdr:nvCxnSpPr>
      <xdr:spPr>
        <a:xfrm flipV="1">
          <a:off x="2019300" y="5220838"/>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159977</xdr:rowOff>
    </xdr:from>
    <xdr:to>
      <xdr:col>10</xdr:col>
      <xdr:colOff>114300</xdr:colOff>
      <xdr:row>30</xdr:row>
      <xdr:rowOff>171003</xdr:rowOff>
    </xdr:to>
    <xdr:cxnSp macro="">
      <xdr:nvCxnSpPr>
        <xdr:cNvPr id="70" name="直線コネクタ 69"/>
        <xdr:cNvCxnSpPr/>
      </xdr:nvCxnSpPr>
      <xdr:spPr>
        <a:xfrm flipV="1">
          <a:off x="1130300" y="5303477"/>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35468</xdr:rowOff>
    </xdr:from>
    <xdr:to>
      <xdr:col>24</xdr:col>
      <xdr:colOff>114300</xdr:colOff>
      <xdr:row>30</xdr:row>
      <xdr:rowOff>137068</xdr:rowOff>
    </xdr:to>
    <xdr:sp macro="" textlink="">
      <xdr:nvSpPr>
        <xdr:cNvPr id="80" name="楕円 79"/>
        <xdr:cNvSpPr/>
      </xdr:nvSpPr>
      <xdr:spPr>
        <a:xfrm>
          <a:off x="4584700" y="51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159945</xdr:rowOff>
    </xdr:from>
    <xdr:ext cx="599010" cy="259045"/>
    <xdr:sp macro="" textlink="">
      <xdr:nvSpPr>
        <xdr:cNvPr id="81" name="人件費該当値テキスト"/>
        <xdr:cNvSpPr txBox="1"/>
      </xdr:nvSpPr>
      <xdr:spPr>
        <a:xfrm>
          <a:off x="4686300" y="51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76289</xdr:rowOff>
    </xdr:from>
    <xdr:to>
      <xdr:col>20</xdr:col>
      <xdr:colOff>38100</xdr:colOff>
      <xdr:row>31</xdr:row>
      <xdr:rowOff>6439</xdr:rowOff>
    </xdr:to>
    <xdr:sp macro="" textlink="">
      <xdr:nvSpPr>
        <xdr:cNvPr id="82" name="楕円 81"/>
        <xdr:cNvSpPr/>
      </xdr:nvSpPr>
      <xdr:spPr>
        <a:xfrm>
          <a:off x="3746500" y="52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22966</xdr:rowOff>
    </xdr:from>
    <xdr:ext cx="599010" cy="259045"/>
    <xdr:sp macro="" textlink="">
      <xdr:nvSpPr>
        <xdr:cNvPr id="83" name="テキスト ボックス 82"/>
        <xdr:cNvSpPr txBox="1"/>
      </xdr:nvSpPr>
      <xdr:spPr>
        <a:xfrm>
          <a:off x="3497795" y="499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26538</xdr:rowOff>
    </xdr:from>
    <xdr:to>
      <xdr:col>15</xdr:col>
      <xdr:colOff>101600</xdr:colOff>
      <xdr:row>30</xdr:row>
      <xdr:rowOff>128138</xdr:rowOff>
    </xdr:to>
    <xdr:sp macro="" textlink="">
      <xdr:nvSpPr>
        <xdr:cNvPr id="84" name="楕円 83"/>
        <xdr:cNvSpPr/>
      </xdr:nvSpPr>
      <xdr:spPr>
        <a:xfrm>
          <a:off x="2857500" y="51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144665</xdr:rowOff>
    </xdr:from>
    <xdr:ext cx="599010" cy="259045"/>
    <xdr:sp macro="" textlink="">
      <xdr:nvSpPr>
        <xdr:cNvPr id="85" name="テキスト ボックス 84"/>
        <xdr:cNvSpPr txBox="1"/>
      </xdr:nvSpPr>
      <xdr:spPr>
        <a:xfrm>
          <a:off x="2608795" y="49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109177</xdr:rowOff>
    </xdr:from>
    <xdr:to>
      <xdr:col>10</xdr:col>
      <xdr:colOff>165100</xdr:colOff>
      <xdr:row>31</xdr:row>
      <xdr:rowOff>39327</xdr:rowOff>
    </xdr:to>
    <xdr:sp macro="" textlink="">
      <xdr:nvSpPr>
        <xdr:cNvPr id="86" name="楕円 85"/>
        <xdr:cNvSpPr/>
      </xdr:nvSpPr>
      <xdr:spPr>
        <a:xfrm>
          <a:off x="1968500" y="52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55854</xdr:rowOff>
    </xdr:from>
    <xdr:ext cx="599010" cy="259045"/>
    <xdr:sp macro="" textlink="">
      <xdr:nvSpPr>
        <xdr:cNvPr id="87" name="テキスト ボックス 86"/>
        <xdr:cNvSpPr txBox="1"/>
      </xdr:nvSpPr>
      <xdr:spPr>
        <a:xfrm>
          <a:off x="1719795" y="502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120203</xdr:rowOff>
    </xdr:from>
    <xdr:to>
      <xdr:col>6</xdr:col>
      <xdr:colOff>38100</xdr:colOff>
      <xdr:row>31</xdr:row>
      <xdr:rowOff>50353</xdr:rowOff>
    </xdr:to>
    <xdr:sp macro="" textlink="">
      <xdr:nvSpPr>
        <xdr:cNvPr id="88" name="楕円 87"/>
        <xdr:cNvSpPr/>
      </xdr:nvSpPr>
      <xdr:spPr>
        <a:xfrm>
          <a:off x="1079500" y="52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66880</xdr:rowOff>
    </xdr:from>
    <xdr:ext cx="599010" cy="259045"/>
    <xdr:sp macro="" textlink="">
      <xdr:nvSpPr>
        <xdr:cNvPr id="89" name="テキスト ボックス 88"/>
        <xdr:cNvSpPr txBox="1"/>
      </xdr:nvSpPr>
      <xdr:spPr>
        <a:xfrm>
          <a:off x="830795" y="503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125810</xdr:rowOff>
    </xdr:from>
    <xdr:to>
      <xdr:col>24</xdr:col>
      <xdr:colOff>63500</xdr:colOff>
      <xdr:row>52</xdr:row>
      <xdr:rowOff>46239</xdr:rowOff>
    </xdr:to>
    <xdr:cxnSp macro="">
      <xdr:nvCxnSpPr>
        <xdr:cNvPr id="116" name="直線コネクタ 115"/>
        <xdr:cNvCxnSpPr/>
      </xdr:nvCxnSpPr>
      <xdr:spPr>
        <a:xfrm flipV="1">
          <a:off x="3797300" y="8869760"/>
          <a:ext cx="838200" cy="9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46239</xdr:rowOff>
    </xdr:from>
    <xdr:to>
      <xdr:col>19</xdr:col>
      <xdr:colOff>177800</xdr:colOff>
      <xdr:row>53</xdr:row>
      <xdr:rowOff>147198</xdr:rowOff>
    </xdr:to>
    <xdr:cxnSp macro="">
      <xdr:nvCxnSpPr>
        <xdr:cNvPr id="119" name="直線コネクタ 118"/>
        <xdr:cNvCxnSpPr/>
      </xdr:nvCxnSpPr>
      <xdr:spPr>
        <a:xfrm flipV="1">
          <a:off x="2908300" y="8961639"/>
          <a:ext cx="889000" cy="27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112570</xdr:rowOff>
    </xdr:from>
    <xdr:to>
      <xdr:col>15</xdr:col>
      <xdr:colOff>50800</xdr:colOff>
      <xdr:row>53</xdr:row>
      <xdr:rowOff>147198</xdr:rowOff>
    </xdr:to>
    <xdr:cxnSp macro="">
      <xdr:nvCxnSpPr>
        <xdr:cNvPr id="122" name="直線コネクタ 121"/>
        <xdr:cNvCxnSpPr/>
      </xdr:nvCxnSpPr>
      <xdr:spPr>
        <a:xfrm>
          <a:off x="2019300" y="9199420"/>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112570</xdr:rowOff>
    </xdr:from>
    <xdr:to>
      <xdr:col>10</xdr:col>
      <xdr:colOff>114300</xdr:colOff>
      <xdr:row>53</xdr:row>
      <xdr:rowOff>116899</xdr:rowOff>
    </xdr:to>
    <xdr:cxnSp macro="">
      <xdr:nvCxnSpPr>
        <xdr:cNvPr id="125" name="直線コネクタ 124"/>
        <xdr:cNvCxnSpPr/>
      </xdr:nvCxnSpPr>
      <xdr:spPr>
        <a:xfrm flipV="1">
          <a:off x="1130300" y="9199420"/>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75010</xdr:rowOff>
    </xdr:from>
    <xdr:to>
      <xdr:col>24</xdr:col>
      <xdr:colOff>114300</xdr:colOff>
      <xdr:row>52</xdr:row>
      <xdr:rowOff>5160</xdr:rowOff>
    </xdr:to>
    <xdr:sp macro="" textlink="">
      <xdr:nvSpPr>
        <xdr:cNvPr id="135" name="楕円 134"/>
        <xdr:cNvSpPr/>
      </xdr:nvSpPr>
      <xdr:spPr>
        <a:xfrm>
          <a:off x="4584700" y="88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17247</xdr:rowOff>
    </xdr:from>
    <xdr:ext cx="599010" cy="259045"/>
    <xdr:sp macro="" textlink="">
      <xdr:nvSpPr>
        <xdr:cNvPr id="136" name="物件費該当値テキスト"/>
        <xdr:cNvSpPr txBox="1"/>
      </xdr:nvSpPr>
      <xdr:spPr>
        <a:xfrm>
          <a:off x="4686300" y="876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166889</xdr:rowOff>
    </xdr:from>
    <xdr:to>
      <xdr:col>20</xdr:col>
      <xdr:colOff>38100</xdr:colOff>
      <xdr:row>52</xdr:row>
      <xdr:rowOff>97039</xdr:rowOff>
    </xdr:to>
    <xdr:sp macro="" textlink="">
      <xdr:nvSpPr>
        <xdr:cNvPr id="137" name="楕円 136"/>
        <xdr:cNvSpPr/>
      </xdr:nvSpPr>
      <xdr:spPr>
        <a:xfrm>
          <a:off x="3746500" y="89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113566</xdr:rowOff>
    </xdr:from>
    <xdr:ext cx="599010" cy="259045"/>
    <xdr:sp macro="" textlink="">
      <xdr:nvSpPr>
        <xdr:cNvPr id="138" name="テキスト ボックス 137"/>
        <xdr:cNvSpPr txBox="1"/>
      </xdr:nvSpPr>
      <xdr:spPr>
        <a:xfrm>
          <a:off x="3497795" y="86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96398</xdr:rowOff>
    </xdr:from>
    <xdr:to>
      <xdr:col>15</xdr:col>
      <xdr:colOff>101600</xdr:colOff>
      <xdr:row>54</xdr:row>
      <xdr:rowOff>26548</xdr:rowOff>
    </xdr:to>
    <xdr:sp macro="" textlink="">
      <xdr:nvSpPr>
        <xdr:cNvPr id="139" name="楕円 138"/>
        <xdr:cNvSpPr/>
      </xdr:nvSpPr>
      <xdr:spPr>
        <a:xfrm>
          <a:off x="2857500" y="91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43075</xdr:rowOff>
    </xdr:from>
    <xdr:ext cx="599010" cy="259045"/>
    <xdr:sp macro="" textlink="">
      <xdr:nvSpPr>
        <xdr:cNvPr id="140" name="テキスト ボックス 139"/>
        <xdr:cNvSpPr txBox="1"/>
      </xdr:nvSpPr>
      <xdr:spPr>
        <a:xfrm>
          <a:off x="2608795" y="89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61770</xdr:rowOff>
    </xdr:from>
    <xdr:to>
      <xdr:col>10</xdr:col>
      <xdr:colOff>165100</xdr:colOff>
      <xdr:row>53</xdr:row>
      <xdr:rowOff>163370</xdr:rowOff>
    </xdr:to>
    <xdr:sp macro="" textlink="">
      <xdr:nvSpPr>
        <xdr:cNvPr id="141" name="楕円 140"/>
        <xdr:cNvSpPr/>
      </xdr:nvSpPr>
      <xdr:spPr>
        <a:xfrm>
          <a:off x="1968500" y="91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8447</xdr:rowOff>
    </xdr:from>
    <xdr:ext cx="599010" cy="259045"/>
    <xdr:sp macro="" textlink="">
      <xdr:nvSpPr>
        <xdr:cNvPr id="142" name="テキスト ボックス 141"/>
        <xdr:cNvSpPr txBox="1"/>
      </xdr:nvSpPr>
      <xdr:spPr>
        <a:xfrm>
          <a:off x="1719795" y="892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66099</xdr:rowOff>
    </xdr:from>
    <xdr:to>
      <xdr:col>6</xdr:col>
      <xdr:colOff>38100</xdr:colOff>
      <xdr:row>53</xdr:row>
      <xdr:rowOff>167699</xdr:rowOff>
    </xdr:to>
    <xdr:sp macro="" textlink="">
      <xdr:nvSpPr>
        <xdr:cNvPr id="143" name="楕円 142"/>
        <xdr:cNvSpPr/>
      </xdr:nvSpPr>
      <xdr:spPr>
        <a:xfrm>
          <a:off x="1079500" y="91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12776</xdr:rowOff>
    </xdr:from>
    <xdr:ext cx="599010" cy="259045"/>
    <xdr:sp macro="" textlink="">
      <xdr:nvSpPr>
        <xdr:cNvPr id="144" name="テキスト ボックス 143"/>
        <xdr:cNvSpPr txBox="1"/>
      </xdr:nvSpPr>
      <xdr:spPr>
        <a:xfrm>
          <a:off x="830795" y="892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70297</xdr:rowOff>
    </xdr:from>
    <xdr:to>
      <xdr:col>24</xdr:col>
      <xdr:colOff>63500</xdr:colOff>
      <xdr:row>75</xdr:row>
      <xdr:rowOff>72629</xdr:rowOff>
    </xdr:to>
    <xdr:cxnSp macro="">
      <xdr:nvCxnSpPr>
        <xdr:cNvPr id="171" name="直線コネクタ 170"/>
        <xdr:cNvCxnSpPr/>
      </xdr:nvCxnSpPr>
      <xdr:spPr>
        <a:xfrm>
          <a:off x="3797300" y="12929047"/>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70297</xdr:rowOff>
    </xdr:from>
    <xdr:to>
      <xdr:col>19</xdr:col>
      <xdr:colOff>177800</xdr:colOff>
      <xdr:row>75</xdr:row>
      <xdr:rowOff>138763</xdr:rowOff>
    </xdr:to>
    <xdr:cxnSp macro="">
      <xdr:nvCxnSpPr>
        <xdr:cNvPr id="174" name="直線コネクタ 173"/>
        <xdr:cNvCxnSpPr/>
      </xdr:nvCxnSpPr>
      <xdr:spPr>
        <a:xfrm flipV="1">
          <a:off x="2908300" y="12929047"/>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96243</xdr:rowOff>
    </xdr:from>
    <xdr:to>
      <xdr:col>15</xdr:col>
      <xdr:colOff>50800</xdr:colOff>
      <xdr:row>75</xdr:row>
      <xdr:rowOff>138763</xdr:rowOff>
    </xdr:to>
    <xdr:cxnSp macro="">
      <xdr:nvCxnSpPr>
        <xdr:cNvPr id="177" name="直線コネクタ 176"/>
        <xdr:cNvCxnSpPr/>
      </xdr:nvCxnSpPr>
      <xdr:spPr>
        <a:xfrm>
          <a:off x="2019300" y="12954993"/>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96243</xdr:rowOff>
    </xdr:from>
    <xdr:to>
      <xdr:col>10</xdr:col>
      <xdr:colOff>114300</xdr:colOff>
      <xdr:row>75</xdr:row>
      <xdr:rowOff>127058</xdr:rowOff>
    </xdr:to>
    <xdr:cxnSp macro="">
      <xdr:nvCxnSpPr>
        <xdr:cNvPr id="180" name="直線コネクタ 179"/>
        <xdr:cNvCxnSpPr/>
      </xdr:nvCxnSpPr>
      <xdr:spPr>
        <a:xfrm flipV="1">
          <a:off x="1130300" y="1295499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21829</xdr:rowOff>
    </xdr:from>
    <xdr:to>
      <xdr:col>24</xdr:col>
      <xdr:colOff>114300</xdr:colOff>
      <xdr:row>75</xdr:row>
      <xdr:rowOff>123429</xdr:rowOff>
    </xdr:to>
    <xdr:sp macro="" textlink="">
      <xdr:nvSpPr>
        <xdr:cNvPr id="190" name="楕円 189"/>
        <xdr:cNvSpPr/>
      </xdr:nvSpPr>
      <xdr:spPr>
        <a:xfrm>
          <a:off x="4584700" y="128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44706</xdr:rowOff>
    </xdr:from>
    <xdr:ext cx="534377" cy="259045"/>
    <xdr:sp macro="" textlink="">
      <xdr:nvSpPr>
        <xdr:cNvPr id="191" name="維持補修費該当値テキスト"/>
        <xdr:cNvSpPr txBox="1"/>
      </xdr:nvSpPr>
      <xdr:spPr>
        <a:xfrm>
          <a:off x="4686300" y="127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19497</xdr:rowOff>
    </xdr:from>
    <xdr:to>
      <xdr:col>20</xdr:col>
      <xdr:colOff>38100</xdr:colOff>
      <xdr:row>75</xdr:row>
      <xdr:rowOff>121097</xdr:rowOff>
    </xdr:to>
    <xdr:sp macro="" textlink="">
      <xdr:nvSpPr>
        <xdr:cNvPr id="192" name="楕円 191"/>
        <xdr:cNvSpPr/>
      </xdr:nvSpPr>
      <xdr:spPr>
        <a:xfrm>
          <a:off x="3746500" y="128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137624</xdr:rowOff>
    </xdr:from>
    <xdr:ext cx="534377" cy="259045"/>
    <xdr:sp macro="" textlink="">
      <xdr:nvSpPr>
        <xdr:cNvPr id="193" name="テキスト ボックス 192"/>
        <xdr:cNvSpPr txBox="1"/>
      </xdr:nvSpPr>
      <xdr:spPr>
        <a:xfrm>
          <a:off x="3530111" y="126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87963</xdr:rowOff>
    </xdr:from>
    <xdr:to>
      <xdr:col>15</xdr:col>
      <xdr:colOff>101600</xdr:colOff>
      <xdr:row>76</xdr:row>
      <xdr:rowOff>18114</xdr:rowOff>
    </xdr:to>
    <xdr:sp macro="" textlink="">
      <xdr:nvSpPr>
        <xdr:cNvPr id="194" name="楕円 193"/>
        <xdr:cNvSpPr/>
      </xdr:nvSpPr>
      <xdr:spPr>
        <a:xfrm>
          <a:off x="2857500" y="12946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34640</xdr:rowOff>
    </xdr:from>
    <xdr:ext cx="534377" cy="259045"/>
    <xdr:sp macro="" textlink="">
      <xdr:nvSpPr>
        <xdr:cNvPr id="195" name="テキスト ボックス 194"/>
        <xdr:cNvSpPr txBox="1"/>
      </xdr:nvSpPr>
      <xdr:spPr>
        <a:xfrm>
          <a:off x="2641111" y="127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45443</xdr:rowOff>
    </xdr:from>
    <xdr:to>
      <xdr:col>10</xdr:col>
      <xdr:colOff>165100</xdr:colOff>
      <xdr:row>75</xdr:row>
      <xdr:rowOff>147042</xdr:rowOff>
    </xdr:to>
    <xdr:sp macro="" textlink="">
      <xdr:nvSpPr>
        <xdr:cNvPr id="196" name="楕円 195"/>
        <xdr:cNvSpPr/>
      </xdr:nvSpPr>
      <xdr:spPr>
        <a:xfrm>
          <a:off x="1968500" y="12904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163570</xdr:rowOff>
    </xdr:from>
    <xdr:ext cx="534377" cy="259045"/>
    <xdr:sp macro="" textlink="">
      <xdr:nvSpPr>
        <xdr:cNvPr id="197" name="テキスト ボックス 196"/>
        <xdr:cNvSpPr txBox="1"/>
      </xdr:nvSpPr>
      <xdr:spPr>
        <a:xfrm>
          <a:off x="1752111" y="1267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76258</xdr:rowOff>
    </xdr:from>
    <xdr:to>
      <xdr:col>6</xdr:col>
      <xdr:colOff>38100</xdr:colOff>
      <xdr:row>76</xdr:row>
      <xdr:rowOff>6409</xdr:rowOff>
    </xdr:to>
    <xdr:sp macro="" textlink="">
      <xdr:nvSpPr>
        <xdr:cNvPr id="198" name="楕円 197"/>
        <xdr:cNvSpPr/>
      </xdr:nvSpPr>
      <xdr:spPr>
        <a:xfrm>
          <a:off x="1079500" y="12935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22935</xdr:rowOff>
    </xdr:from>
    <xdr:ext cx="534377" cy="259045"/>
    <xdr:sp macro="" textlink="">
      <xdr:nvSpPr>
        <xdr:cNvPr id="199" name="テキスト ボックス 198"/>
        <xdr:cNvSpPr txBox="1"/>
      </xdr:nvSpPr>
      <xdr:spPr>
        <a:xfrm>
          <a:off x="863111" y="127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9153</xdr:rowOff>
    </xdr:from>
    <xdr:to>
      <xdr:col>24</xdr:col>
      <xdr:colOff>63500</xdr:colOff>
      <xdr:row>98</xdr:row>
      <xdr:rowOff>39460</xdr:rowOff>
    </xdr:to>
    <xdr:cxnSp macro="">
      <xdr:nvCxnSpPr>
        <xdr:cNvPr id="231" name="直線コネクタ 230"/>
        <xdr:cNvCxnSpPr/>
      </xdr:nvCxnSpPr>
      <xdr:spPr>
        <a:xfrm>
          <a:off x="3797300" y="16811253"/>
          <a:ext cx="8382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9153</xdr:rowOff>
    </xdr:from>
    <xdr:to>
      <xdr:col>19</xdr:col>
      <xdr:colOff>177800</xdr:colOff>
      <xdr:row>98</xdr:row>
      <xdr:rowOff>56849</xdr:rowOff>
    </xdr:to>
    <xdr:cxnSp macro="">
      <xdr:nvCxnSpPr>
        <xdr:cNvPr id="234" name="直線コネクタ 233"/>
        <xdr:cNvCxnSpPr/>
      </xdr:nvCxnSpPr>
      <xdr:spPr>
        <a:xfrm flipV="1">
          <a:off x="2908300" y="16811253"/>
          <a:ext cx="889000" cy="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56849</xdr:rowOff>
    </xdr:from>
    <xdr:to>
      <xdr:col>15</xdr:col>
      <xdr:colOff>50800</xdr:colOff>
      <xdr:row>98</xdr:row>
      <xdr:rowOff>85832</xdr:rowOff>
    </xdr:to>
    <xdr:cxnSp macro="">
      <xdr:nvCxnSpPr>
        <xdr:cNvPr id="237" name="直線コネクタ 236"/>
        <xdr:cNvCxnSpPr/>
      </xdr:nvCxnSpPr>
      <xdr:spPr>
        <a:xfrm flipV="1">
          <a:off x="2019300" y="16858949"/>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85832</xdr:rowOff>
    </xdr:from>
    <xdr:to>
      <xdr:col>10</xdr:col>
      <xdr:colOff>114300</xdr:colOff>
      <xdr:row>98</xdr:row>
      <xdr:rowOff>86714</xdr:rowOff>
    </xdr:to>
    <xdr:cxnSp macro="">
      <xdr:nvCxnSpPr>
        <xdr:cNvPr id="240" name="直線コネクタ 239"/>
        <xdr:cNvCxnSpPr/>
      </xdr:nvCxnSpPr>
      <xdr:spPr>
        <a:xfrm flipV="1">
          <a:off x="1130300" y="1688793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160110</xdr:rowOff>
    </xdr:from>
    <xdr:to>
      <xdr:col>24</xdr:col>
      <xdr:colOff>114300</xdr:colOff>
      <xdr:row>98</xdr:row>
      <xdr:rowOff>90260</xdr:rowOff>
    </xdr:to>
    <xdr:sp macro="" textlink="">
      <xdr:nvSpPr>
        <xdr:cNvPr id="250" name="楕円 249"/>
        <xdr:cNvSpPr/>
      </xdr:nvSpPr>
      <xdr:spPr>
        <a:xfrm>
          <a:off x="4584700" y="167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138537</xdr:rowOff>
    </xdr:from>
    <xdr:ext cx="534377" cy="259045"/>
    <xdr:sp macro="" textlink="">
      <xdr:nvSpPr>
        <xdr:cNvPr id="251" name="扶助費該当値テキスト"/>
        <xdr:cNvSpPr txBox="1"/>
      </xdr:nvSpPr>
      <xdr:spPr>
        <a:xfrm>
          <a:off x="4686300" y="167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129803</xdr:rowOff>
    </xdr:from>
    <xdr:to>
      <xdr:col>20</xdr:col>
      <xdr:colOff>38100</xdr:colOff>
      <xdr:row>98</xdr:row>
      <xdr:rowOff>59953</xdr:rowOff>
    </xdr:to>
    <xdr:sp macro="" textlink="">
      <xdr:nvSpPr>
        <xdr:cNvPr id="252" name="楕円 251"/>
        <xdr:cNvSpPr/>
      </xdr:nvSpPr>
      <xdr:spPr>
        <a:xfrm>
          <a:off x="3746500" y="167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51080</xdr:rowOff>
    </xdr:from>
    <xdr:ext cx="534377" cy="259045"/>
    <xdr:sp macro="" textlink="">
      <xdr:nvSpPr>
        <xdr:cNvPr id="253" name="テキスト ボックス 252"/>
        <xdr:cNvSpPr txBox="1"/>
      </xdr:nvSpPr>
      <xdr:spPr>
        <a:xfrm>
          <a:off x="3530111" y="168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6049</xdr:rowOff>
    </xdr:from>
    <xdr:to>
      <xdr:col>15</xdr:col>
      <xdr:colOff>101600</xdr:colOff>
      <xdr:row>98</xdr:row>
      <xdr:rowOff>107649</xdr:rowOff>
    </xdr:to>
    <xdr:sp macro="" textlink="">
      <xdr:nvSpPr>
        <xdr:cNvPr id="254" name="楕円 253"/>
        <xdr:cNvSpPr/>
      </xdr:nvSpPr>
      <xdr:spPr>
        <a:xfrm>
          <a:off x="2857500" y="16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98776</xdr:rowOff>
    </xdr:from>
    <xdr:ext cx="534377" cy="259045"/>
    <xdr:sp macro="" textlink="">
      <xdr:nvSpPr>
        <xdr:cNvPr id="255" name="テキスト ボックス 254"/>
        <xdr:cNvSpPr txBox="1"/>
      </xdr:nvSpPr>
      <xdr:spPr>
        <a:xfrm>
          <a:off x="2641111" y="169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35032</xdr:rowOff>
    </xdr:from>
    <xdr:to>
      <xdr:col>10</xdr:col>
      <xdr:colOff>165100</xdr:colOff>
      <xdr:row>98</xdr:row>
      <xdr:rowOff>136632</xdr:rowOff>
    </xdr:to>
    <xdr:sp macro="" textlink="">
      <xdr:nvSpPr>
        <xdr:cNvPr id="256" name="楕円 255"/>
        <xdr:cNvSpPr/>
      </xdr:nvSpPr>
      <xdr:spPr>
        <a:xfrm>
          <a:off x="1968500" y="168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127759</xdr:rowOff>
    </xdr:from>
    <xdr:ext cx="534377" cy="259045"/>
    <xdr:sp macro="" textlink="">
      <xdr:nvSpPr>
        <xdr:cNvPr id="257" name="テキスト ボックス 256"/>
        <xdr:cNvSpPr txBox="1"/>
      </xdr:nvSpPr>
      <xdr:spPr>
        <a:xfrm>
          <a:off x="1752111" y="169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35914</xdr:rowOff>
    </xdr:from>
    <xdr:to>
      <xdr:col>6</xdr:col>
      <xdr:colOff>38100</xdr:colOff>
      <xdr:row>98</xdr:row>
      <xdr:rowOff>137514</xdr:rowOff>
    </xdr:to>
    <xdr:sp macro="" textlink="">
      <xdr:nvSpPr>
        <xdr:cNvPr id="258" name="楕円 257"/>
        <xdr:cNvSpPr/>
      </xdr:nvSpPr>
      <xdr:spPr>
        <a:xfrm>
          <a:off x="1079500" y="168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128641</xdr:rowOff>
    </xdr:from>
    <xdr:ext cx="534377" cy="259045"/>
    <xdr:sp macro="" textlink="">
      <xdr:nvSpPr>
        <xdr:cNvPr id="259" name="テキスト ボックス 258"/>
        <xdr:cNvSpPr txBox="1"/>
      </xdr:nvSpPr>
      <xdr:spPr>
        <a:xfrm>
          <a:off x="863111" y="169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40003</xdr:rowOff>
    </xdr:from>
    <xdr:to>
      <xdr:col>55</xdr:col>
      <xdr:colOff>0</xdr:colOff>
      <xdr:row>34</xdr:row>
      <xdr:rowOff>80584</xdr:rowOff>
    </xdr:to>
    <xdr:cxnSp macro="">
      <xdr:nvCxnSpPr>
        <xdr:cNvPr id="286" name="直線コネクタ 285"/>
        <xdr:cNvCxnSpPr/>
      </xdr:nvCxnSpPr>
      <xdr:spPr>
        <a:xfrm flipV="1">
          <a:off x="9639300" y="5869303"/>
          <a:ext cx="838200" cy="4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104551</xdr:rowOff>
    </xdr:from>
    <xdr:to>
      <xdr:col>50</xdr:col>
      <xdr:colOff>114300</xdr:colOff>
      <xdr:row>34</xdr:row>
      <xdr:rowOff>80584</xdr:rowOff>
    </xdr:to>
    <xdr:cxnSp macro="">
      <xdr:nvCxnSpPr>
        <xdr:cNvPr id="289" name="直線コネクタ 288"/>
        <xdr:cNvCxnSpPr/>
      </xdr:nvCxnSpPr>
      <xdr:spPr>
        <a:xfrm>
          <a:off x="8750300" y="5590951"/>
          <a:ext cx="889000" cy="31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104551</xdr:rowOff>
    </xdr:from>
    <xdr:to>
      <xdr:col>45</xdr:col>
      <xdr:colOff>177800</xdr:colOff>
      <xdr:row>33</xdr:row>
      <xdr:rowOff>54235</xdr:rowOff>
    </xdr:to>
    <xdr:cxnSp macro="">
      <xdr:nvCxnSpPr>
        <xdr:cNvPr id="292" name="直線コネクタ 291"/>
        <xdr:cNvCxnSpPr/>
      </xdr:nvCxnSpPr>
      <xdr:spPr>
        <a:xfrm flipV="1">
          <a:off x="7861300" y="5590951"/>
          <a:ext cx="889000" cy="1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54235</xdr:rowOff>
    </xdr:from>
    <xdr:to>
      <xdr:col>41</xdr:col>
      <xdr:colOff>50800</xdr:colOff>
      <xdr:row>34</xdr:row>
      <xdr:rowOff>25212</xdr:rowOff>
    </xdr:to>
    <xdr:cxnSp macro="">
      <xdr:nvCxnSpPr>
        <xdr:cNvPr id="295" name="直線コネクタ 294"/>
        <xdr:cNvCxnSpPr/>
      </xdr:nvCxnSpPr>
      <xdr:spPr>
        <a:xfrm flipV="1">
          <a:off x="6972300" y="5712085"/>
          <a:ext cx="889000" cy="1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160653</xdr:rowOff>
    </xdr:from>
    <xdr:to>
      <xdr:col>55</xdr:col>
      <xdr:colOff>50800</xdr:colOff>
      <xdr:row>34</xdr:row>
      <xdr:rowOff>90803</xdr:rowOff>
    </xdr:to>
    <xdr:sp macro="" textlink="">
      <xdr:nvSpPr>
        <xdr:cNvPr id="305" name="楕円 304"/>
        <xdr:cNvSpPr/>
      </xdr:nvSpPr>
      <xdr:spPr>
        <a:xfrm>
          <a:off x="10426700" y="58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12080</xdr:rowOff>
    </xdr:from>
    <xdr:ext cx="599010" cy="259045"/>
    <xdr:sp macro="" textlink="">
      <xdr:nvSpPr>
        <xdr:cNvPr id="306" name="補助費等該当値テキスト"/>
        <xdr:cNvSpPr txBox="1"/>
      </xdr:nvSpPr>
      <xdr:spPr>
        <a:xfrm>
          <a:off x="10528300" y="566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29784</xdr:rowOff>
    </xdr:from>
    <xdr:to>
      <xdr:col>50</xdr:col>
      <xdr:colOff>165100</xdr:colOff>
      <xdr:row>34</xdr:row>
      <xdr:rowOff>131384</xdr:rowOff>
    </xdr:to>
    <xdr:sp macro="" textlink="">
      <xdr:nvSpPr>
        <xdr:cNvPr id="307" name="楕円 306"/>
        <xdr:cNvSpPr/>
      </xdr:nvSpPr>
      <xdr:spPr>
        <a:xfrm>
          <a:off x="9588500" y="58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147911</xdr:rowOff>
    </xdr:from>
    <xdr:ext cx="599010" cy="259045"/>
    <xdr:sp macro="" textlink="">
      <xdr:nvSpPr>
        <xdr:cNvPr id="308" name="テキスト ボックス 307"/>
        <xdr:cNvSpPr txBox="1"/>
      </xdr:nvSpPr>
      <xdr:spPr>
        <a:xfrm>
          <a:off x="9339795" y="563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53751</xdr:rowOff>
    </xdr:from>
    <xdr:to>
      <xdr:col>46</xdr:col>
      <xdr:colOff>38100</xdr:colOff>
      <xdr:row>32</xdr:row>
      <xdr:rowOff>155351</xdr:rowOff>
    </xdr:to>
    <xdr:sp macro="" textlink="">
      <xdr:nvSpPr>
        <xdr:cNvPr id="309" name="楕円 308"/>
        <xdr:cNvSpPr/>
      </xdr:nvSpPr>
      <xdr:spPr>
        <a:xfrm>
          <a:off x="8699500" y="55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428</xdr:rowOff>
    </xdr:from>
    <xdr:ext cx="599010" cy="259045"/>
    <xdr:sp macro="" textlink="">
      <xdr:nvSpPr>
        <xdr:cNvPr id="310" name="テキスト ボックス 309"/>
        <xdr:cNvSpPr txBox="1"/>
      </xdr:nvSpPr>
      <xdr:spPr>
        <a:xfrm>
          <a:off x="8450795" y="53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3435</xdr:rowOff>
    </xdr:from>
    <xdr:to>
      <xdr:col>41</xdr:col>
      <xdr:colOff>101600</xdr:colOff>
      <xdr:row>33</xdr:row>
      <xdr:rowOff>105035</xdr:rowOff>
    </xdr:to>
    <xdr:sp macro="" textlink="">
      <xdr:nvSpPr>
        <xdr:cNvPr id="311" name="楕円 310"/>
        <xdr:cNvSpPr/>
      </xdr:nvSpPr>
      <xdr:spPr>
        <a:xfrm>
          <a:off x="7810500" y="5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121562</xdr:rowOff>
    </xdr:from>
    <xdr:ext cx="599010" cy="259045"/>
    <xdr:sp macro="" textlink="">
      <xdr:nvSpPr>
        <xdr:cNvPr id="312" name="テキスト ボックス 311"/>
        <xdr:cNvSpPr txBox="1"/>
      </xdr:nvSpPr>
      <xdr:spPr>
        <a:xfrm>
          <a:off x="7561795" y="543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145862</xdr:rowOff>
    </xdr:from>
    <xdr:to>
      <xdr:col>36</xdr:col>
      <xdr:colOff>165100</xdr:colOff>
      <xdr:row>34</xdr:row>
      <xdr:rowOff>76012</xdr:rowOff>
    </xdr:to>
    <xdr:sp macro="" textlink="">
      <xdr:nvSpPr>
        <xdr:cNvPr id="313" name="楕円 312"/>
        <xdr:cNvSpPr/>
      </xdr:nvSpPr>
      <xdr:spPr>
        <a:xfrm>
          <a:off x="6921500" y="58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92539</xdr:rowOff>
    </xdr:from>
    <xdr:ext cx="599010" cy="259045"/>
    <xdr:sp macro="" textlink="">
      <xdr:nvSpPr>
        <xdr:cNvPr id="314" name="テキスト ボックス 313"/>
        <xdr:cNvSpPr txBox="1"/>
      </xdr:nvSpPr>
      <xdr:spPr>
        <a:xfrm>
          <a:off x="6672795" y="55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91831</xdr:rowOff>
    </xdr:from>
    <xdr:to>
      <xdr:col>54</xdr:col>
      <xdr:colOff>189865</xdr:colOff>
      <xdr:row>58</xdr:row>
      <xdr:rowOff>157675</xdr:rowOff>
    </xdr:to>
    <xdr:cxnSp macro="">
      <xdr:nvCxnSpPr>
        <xdr:cNvPr id="340" name="直線コネクタ 339"/>
        <xdr:cNvCxnSpPr/>
      </xdr:nvCxnSpPr>
      <xdr:spPr>
        <a:xfrm flipV="1">
          <a:off x="10475595" y="8835781"/>
          <a:ext cx="1270" cy="126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161502</xdr:rowOff>
    </xdr:from>
    <xdr:ext cx="534377" cy="259045"/>
    <xdr:sp macro="" textlink="">
      <xdr:nvSpPr>
        <xdr:cNvPr id="341" name="普通建設事業費最小値テキスト"/>
        <xdr:cNvSpPr txBox="1"/>
      </xdr:nvSpPr>
      <xdr:spPr>
        <a:xfrm>
          <a:off x="10528300" y="1010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157675</xdr:rowOff>
    </xdr:from>
    <xdr:to>
      <xdr:col>55</xdr:col>
      <xdr:colOff>88900</xdr:colOff>
      <xdr:row>58</xdr:row>
      <xdr:rowOff>157675</xdr:rowOff>
    </xdr:to>
    <xdr:cxnSp macro="">
      <xdr:nvCxnSpPr>
        <xdr:cNvPr id="342" name="直線コネクタ 341"/>
        <xdr:cNvCxnSpPr/>
      </xdr:nvCxnSpPr>
      <xdr:spPr>
        <a:xfrm>
          <a:off x="10388600" y="1010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38508</xdr:rowOff>
    </xdr:from>
    <xdr:ext cx="599010" cy="259045"/>
    <xdr:sp macro="" textlink="">
      <xdr:nvSpPr>
        <xdr:cNvPr id="343" name="普通建設事業費最大値テキスト"/>
        <xdr:cNvSpPr txBox="1"/>
      </xdr:nvSpPr>
      <xdr:spPr>
        <a:xfrm>
          <a:off x="10528300" y="861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91831</xdr:rowOff>
    </xdr:from>
    <xdr:to>
      <xdr:col>55</xdr:col>
      <xdr:colOff>88900</xdr:colOff>
      <xdr:row>51</xdr:row>
      <xdr:rowOff>91831</xdr:rowOff>
    </xdr:to>
    <xdr:cxnSp macro="">
      <xdr:nvCxnSpPr>
        <xdr:cNvPr id="344" name="直線コネクタ 343"/>
        <xdr:cNvCxnSpPr/>
      </xdr:nvCxnSpPr>
      <xdr:spPr>
        <a:xfrm>
          <a:off x="10388600" y="883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116128</xdr:rowOff>
    </xdr:from>
    <xdr:to>
      <xdr:col>55</xdr:col>
      <xdr:colOff>0</xdr:colOff>
      <xdr:row>54</xdr:row>
      <xdr:rowOff>19603</xdr:rowOff>
    </xdr:to>
    <xdr:cxnSp macro="">
      <xdr:nvCxnSpPr>
        <xdr:cNvPr id="345" name="直線コネクタ 344"/>
        <xdr:cNvCxnSpPr/>
      </xdr:nvCxnSpPr>
      <xdr:spPr>
        <a:xfrm flipV="1">
          <a:off x="9639300" y="9031528"/>
          <a:ext cx="838200" cy="24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165308</xdr:rowOff>
    </xdr:from>
    <xdr:ext cx="599010" cy="259045"/>
    <xdr:sp macro="" textlink="">
      <xdr:nvSpPr>
        <xdr:cNvPr id="346" name="普通建設事業費平均値テキスト"/>
        <xdr:cNvSpPr txBox="1"/>
      </xdr:nvSpPr>
      <xdr:spPr>
        <a:xfrm>
          <a:off x="10528300" y="9595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15431</xdr:rowOff>
    </xdr:from>
    <xdr:to>
      <xdr:col>55</xdr:col>
      <xdr:colOff>50800</xdr:colOff>
      <xdr:row>56</xdr:row>
      <xdr:rowOff>117031</xdr:rowOff>
    </xdr:to>
    <xdr:sp macro="" textlink="">
      <xdr:nvSpPr>
        <xdr:cNvPr id="347" name="フローチャート: 判断 346"/>
        <xdr:cNvSpPr/>
      </xdr:nvSpPr>
      <xdr:spPr>
        <a:xfrm>
          <a:off x="104267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47786</xdr:rowOff>
    </xdr:from>
    <xdr:to>
      <xdr:col>50</xdr:col>
      <xdr:colOff>114300</xdr:colOff>
      <xdr:row>54</xdr:row>
      <xdr:rowOff>19603</xdr:rowOff>
    </xdr:to>
    <xdr:cxnSp macro="">
      <xdr:nvCxnSpPr>
        <xdr:cNvPr id="348" name="直線コネクタ 347"/>
        <xdr:cNvCxnSpPr/>
      </xdr:nvCxnSpPr>
      <xdr:spPr>
        <a:xfrm>
          <a:off x="8750300" y="8620286"/>
          <a:ext cx="889000" cy="65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71363</xdr:rowOff>
    </xdr:from>
    <xdr:to>
      <xdr:col>50</xdr:col>
      <xdr:colOff>165100</xdr:colOff>
      <xdr:row>56</xdr:row>
      <xdr:rowOff>1513</xdr:rowOff>
    </xdr:to>
    <xdr:sp macro="" textlink="">
      <xdr:nvSpPr>
        <xdr:cNvPr id="349" name="フローチャート: 判断 348"/>
        <xdr:cNvSpPr/>
      </xdr:nvSpPr>
      <xdr:spPr>
        <a:xfrm>
          <a:off x="9588500" y="9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164090</xdr:rowOff>
    </xdr:from>
    <xdr:ext cx="599010" cy="259045"/>
    <xdr:sp macro="" textlink="">
      <xdr:nvSpPr>
        <xdr:cNvPr id="350" name="テキスト ボックス 349"/>
        <xdr:cNvSpPr txBox="1"/>
      </xdr:nvSpPr>
      <xdr:spPr>
        <a:xfrm>
          <a:off x="9339795" y="959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47786</xdr:rowOff>
    </xdr:from>
    <xdr:to>
      <xdr:col>45</xdr:col>
      <xdr:colOff>177800</xdr:colOff>
      <xdr:row>54</xdr:row>
      <xdr:rowOff>167057</xdr:rowOff>
    </xdr:to>
    <xdr:cxnSp macro="">
      <xdr:nvCxnSpPr>
        <xdr:cNvPr id="351" name="直線コネクタ 350"/>
        <xdr:cNvCxnSpPr/>
      </xdr:nvCxnSpPr>
      <xdr:spPr>
        <a:xfrm flipV="1">
          <a:off x="7861300" y="8620286"/>
          <a:ext cx="889000" cy="80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10954</xdr:rowOff>
    </xdr:from>
    <xdr:to>
      <xdr:col>46</xdr:col>
      <xdr:colOff>38100</xdr:colOff>
      <xdr:row>56</xdr:row>
      <xdr:rowOff>112554</xdr:rowOff>
    </xdr:to>
    <xdr:sp macro="" textlink="">
      <xdr:nvSpPr>
        <xdr:cNvPr id="352" name="フローチャート: 判断 351"/>
        <xdr:cNvSpPr/>
      </xdr:nvSpPr>
      <xdr:spPr>
        <a:xfrm>
          <a:off x="86995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103681</xdr:rowOff>
    </xdr:from>
    <xdr:ext cx="599010" cy="259045"/>
    <xdr:sp macro="" textlink="">
      <xdr:nvSpPr>
        <xdr:cNvPr id="353" name="テキスト ボックス 352"/>
        <xdr:cNvSpPr txBox="1"/>
      </xdr:nvSpPr>
      <xdr:spPr>
        <a:xfrm>
          <a:off x="8450795" y="970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167534</xdr:rowOff>
    </xdr:from>
    <xdr:to>
      <xdr:col>41</xdr:col>
      <xdr:colOff>50800</xdr:colOff>
      <xdr:row>54</xdr:row>
      <xdr:rowOff>167057</xdr:rowOff>
    </xdr:to>
    <xdr:cxnSp macro="">
      <xdr:nvCxnSpPr>
        <xdr:cNvPr id="354" name="直線コネクタ 353"/>
        <xdr:cNvCxnSpPr/>
      </xdr:nvCxnSpPr>
      <xdr:spPr>
        <a:xfrm>
          <a:off x="6972300" y="8568584"/>
          <a:ext cx="889000" cy="85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32752</xdr:rowOff>
    </xdr:from>
    <xdr:to>
      <xdr:col>41</xdr:col>
      <xdr:colOff>101600</xdr:colOff>
      <xdr:row>56</xdr:row>
      <xdr:rowOff>134352</xdr:rowOff>
    </xdr:to>
    <xdr:sp macro="" textlink="">
      <xdr:nvSpPr>
        <xdr:cNvPr id="355" name="フローチャート: 判断 354"/>
        <xdr:cNvSpPr/>
      </xdr:nvSpPr>
      <xdr:spPr>
        <a:xfrm>
          <a:off x="7810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125479</xdr:rowOff>
    </xdr:from>
    <xdr:ext cx="599010" cy="259045"/>
    <xdr:sp macro="" textlink="">
      <xdr:nvSpPr>
        <xdr:cNvPr id="356" name="テキスト ボックス 355"/>
        <xdr:cNvSpPr txBox="1"/>
      </xdr:nvSpPr>
      <xdr:spPr>
        <a:xfrm>
          <a:off x="7561795"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160174</xdr:rowOff>
    </xdr:from>
    <xdr:to>
      <xdr:col>36</xdr:col>
      <xdr:colOff>165100</xdr:colOff>
      <xdr:row>56</xdr:row>
      <xdr:rowOff>90324</xdr:rowOff>
    </xdr:to>
    <xdr:sp macro="" textlink="">
      <xdr:nvSpPr>
        <xdr:cNvPr id="357" name="フローチャート: 判断 356"/>
        <xdr:cNvSpPr/>
      </xdr:nvSpPr>
      <xdr:spPr>
        <a:xfrm>
          <a:off x="6921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81451</xdr:rowOff>
    </xdr:from>
    <xdr:ext cx="599010" cy="259045"/>
    <xdr:sp macro="" textlink="">
      <xdr:nvSpPr>
        <xdr:cNvPr id="358" name="テキスト ボックス 357"/>
        <xdr:cNvSpPr txBox="1"/>
      </xdr:nvSpPr>
      <xdr:spPr>
        <a:xfrm>
          <a:off x="6672795"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65328</xdr:rowOff>
    </xdr:from>
    <xdr:to>
      <xdr:col>55</xdr:col>
      <xdr:colOff>50800</xdr:colOff>
      <xdr:row>52</xdr:row>
      <xdr:rowOff>166928</xdr:rowOff>
    </xdr:to>
    <xdr:sp macro="" textlink="">
      <xdr:nvSpPr>
        <xdr:cNvPr id="364" name="楕円 363"/>
        <xdr:cNvSpPr/>
      </xdr:nvSpPr>
      <xdr:spPr>
        <a:xfrm>
          <a:off x="10426700" y="89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88205</xdr:rowOff>
    </xdr:from>
    <xdr:ext cx="599010" cy="259045"/>
    <xdr:sp macro="" textlink="">
      <xdr:nvSpPr>
        <xdr:cNvPr id="365" name="普通建設事業費該当値テキスト"/>
        <xdr:cNvSpPr txBox="1"/>
      </xdr:nvSpPr>
      <xdr:spPr>
        <a:xfrm>
          <a:off x="10528300" y="883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140253</xdr:rowOff>
    </xdr:from>
    <xdr:to>
      <xdr:col>50</xdr:col>
      <xdr:colOff>165100</xdr:colOff>
      <xdr:row>54</xdr:row>
      <xdr:rowOff>70403</xdr:rowOff>
    </xdr:to>
    <xdr:sp macro="" textlink="">
      <xdr:nvSpPr>
        <xdr:cNvPr id="366" name="楕円 365"/>
        <xdr:cNvSpPr/>
      </xdr:nvSpPr>
      <xdr:spPr>
        <a:xfrm>
          <a:off x="9588500" y="922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86930</xdr:rowOff>
    </xdr:from>
    <xdr:ext cx="599010" cy="259045"/>
    <xdr:sp macro="" textlink="">
      <xdr:nvSpPr>
        <xdr:cNvPr id="367" name="テキスト ボックス 366"/>
        <xdr:cNvSpPr txBox="1"/>
      </xdr:nvSpPr>
      <xdr:spPr>
        <a:xfrm>
          <a:off x="9339795" y="900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168436</xdr:rowOff>
    </xdr:from>
    <xdr:to>
      <xdr:col>46</xdr:col>
      <xdr:colOff>38100</xdr:colOff>
      <xdr:row>50</xdr:row>
      <xdr:rowOff>98586</xdr:rowOff>
    </xdr:to>
    <xdr:sp macro="" textlink="">
      <xdr:nvSpPr>
        <xdr:cNvPr id="368" name="楕円 367"/>
        <xdr:cNvSpPr/>
      </xdr:nvSpPr>
      <xdr:spPr>
        <a:xfrm>
          <a:off x="8699500" y="85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115113</xdr:rowOff>
    </xdr:from>
    <xdr:ext cx="599010" cy="259045"/>
    <xdr:sp macro="" textlink="">
      <xdr:nvSpPr>
        <xdr:cNvPr id="369" name="テキスト ボックス 368"/>
        <xdr:cNvSpPr txBox="1"/>
      </xdr:nvSpPr>
      <xdr:spPr>
        <a:xfrm>
          <a:off x="8450795" y="834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116257</xdr:rowOff>
    </xdr:from>
    <xdr:to>
      <xdr:col>41</xdr:col>
      <xdr:colOff>101600</xdr:colOff>
      <xdr:row>55</xdr:row>
      <xdr:rowOff>46407</xdr:rowOff>
    </xdr:to>
    <xdr:sp macro="" textlink="">
      <xdr:nvSpPr>
        <xdr:cNvPr id="370" name="楕円 369"/>
        <xdr:cNvSpPr/>
      </xdr:nvSpPr>
      <xdr:spPr>
        <a:xfrm>
          <a:off x="7810500" y="93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62934</xdr:rowOff>
    </xdr:from>
    <xdr:ext cx="599010" cy="259045"/>
    <xdr:sp macro="" textlink="">
      <xdr:nvSpPr>
        <xdr:cNvPr id="371" name="テキスト ボックス 370"/>
        <xdr:cNvSpPr txBox="1"/>
      </xdr:nvSpPr>
      <xdr:spPr>
        <a:xfrm>
          <a:off x="7561795" y="91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116734</xdr:rowOff>
    </xdr:from>
    <xdr:to>
      <xdr:col>36</xdr:col>
      <xdr:colOff>165100</xdr:colOff>
      <xdr:row>50</xdr:row>
      <xdr:rowOff>46884</xdr:rowOff>
    </xdr:to>
    <xdr:sp macro="" textlink="">
      <xdr:nvSpPr>
        <xdr:cNvPr id="372" name="楕円 371"/>
        <xdr:cNvSpPr/>
      </xdr:nvSpPr>
      <xdr:spPr>
        <a:xfrm>
          <a:off x="6921500" y="85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63411</xdr:rowOff>
    </xdr:from>
    <xdr:ext cx="599010" cy="259045"/>
    <xdr:sp macro="" textlink="">
      <xdr:nvSpPr>
        <xdr:cNvPr id="373" name="テキスト ボックス 372"/>
        <xdr:cNvSpPr txBox="1"/>
      </xdr:nvSpPr>
      <xdr:spPr>
        <a:xfrm>
          <a:off x="6672795" y="829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73642</xdr:rowOff>
    </xdr:from>
    <xdr:to>
      <xdr:col>54</xdr:col>
      <xdr:colOff>189865</xdr:colOff>
      <xdr:row>79</xdr:row>
      <xdr:rowOff>44450</xdr:rowOff>
    </xdr:to>
    <xdr:cxnSp macro="">
      <xdr:nvCxnSpPr>
        <xdr:cNvPr id="397" name="直線コネクタ 396"/>
        <xdr:cNvCxnSpPr/>
      </xdr:nvCxnSpPr>
      <xdr:spPr>
        <a:xfrm flipV="1">
          <a:off x="10475595" y="12418042"/>
          <a:ext cx="1270" cy="117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20319</xdr:rowOff>
    </xdr:from>
    <xdr:ext cx="599010" cy="259045"/>
    <xdr:sp macro="" textlink="">
      <xdr:nvSpPr>
        <xdr:cNvPr id="400" name="普通建設事業費 （ うち新規整備　）最大値テキスト"/>
        <xdr:cNvSpPr txBox="1"/>
      </xdr:nvSpPr>
      <xdr:spPr>
        <a:xfrm>
          <a:off x="10528300" y="1219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73642</xdr:rowOff>
    </xdr:from>
    <xdr:to>
      <xdr:col>55</xdr:col>
      <xdr:colOff>88900</xdr:colOff>
      <xdr:row>72</xdr:row>
      <xdr:rowOff>73642</xdr:rowOff>
    </xdr:to>
    <xdr:cxnSp macro="">
      <xdr:nvCxnSpPr>
        <xdr:cNvPr id="401" name="直線コネクタ 400"/>
        <xdr:cNvCxnSpPr/>
      </xdr:nvCxnSpPr>
      <xdr:spPr>
        <a:xfrm>
          <a:off x="10388600" y="1241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110344</xdr:rowOff>
    </xdr:from>
    <xdr:to>
      <xdr:col>55</xdr:col>
      <xdr:colOff>0</xdr:colOff>
      <xdr:row>77</xdr:row>
      <xdr:rowOff>757</xdr:rowOff>
    </xdr:to>
    <xdr:cxnSp macro="">
      <xdr:nvCxnSpPr>
        <xdr:cNvPr id="402" name="直線コネクタ 401"/>
        <xdr:cNvCxnSpPr/>
      </xdr:nvCxnSpPr>
      <xdr:spPr>
        <a:xfrm>
          <a:off x="9639300" y="12969094"/>
          <a:ext cx="838200" cy="23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164185</xdr:rowOff>
    </xdr:from>
    <xdr:ext cx="534377" cy="259045"/>
    <xdr:sp macro="" textlink="">
      <xdr:nvSpPr>
        <xdr:cNvPr id="403" name="普通建設事業費 （ うち新規整備　）平均値テキスト"/>
        <xdr:cNvSpPr txBox="1"/>
      </xdr:nvSpPr>
      <xdr:spPr>
        <a:xfrm>
          <a:off x="10528300" y="13365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14308</xdr:rowOff>
    </xdr:from>
    <xdr:to>
      <xdr:col>55</xdr:col>
      <xdr:colOff>50800</xdr:colOff>
      <xdr:row>78</xdr:row>
      <xdr:rowOff>115908</xdr:rowOff>
    </xdr:to>
    <xdr:sp macro="" textlink="">
      <xdr:nvSpPr>
        <xdr:cNvPr id="404" name="フローチャート: 判断 403"/>
        <xdr:cNvSpPr/>
      </xdr:nvSpPr>
      <xdr:spPr>
        <a:xfrm>
          <a:off x="104267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110344</xdr:rowOff>
    </xdr:from>
    <xdr:to>
      <xdr:col>50</xdr:col>
      <xdr:colOff>114300</xdr:colOff>
      <xdr:row>76</xdr:row>
      <xdr:rowOff>42080</xdr:rowOff>
    </xdr:to>
    <xdr:cxnSp macro="">
      <xdr:nvCxnSpPr>
        <xdr:cNvPr id="405" name="直線コネクタ 404"/>
        <xdr:cNvCxnSpPr/>
      </xdr:nvCxnSpPr>
      <xdr:spPr>
        <a:xfrm flipV="1">
          <a:off x="8750300" y="12969094"/>
          <a:ext cx="889000" cy="10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75115</xdr:rowOff>
    </xdr:from>
    <xdr:to>
      <xdr:col>50</xdr:col>
      <xdr:colOff>165100</xdr:colOff>
      <xdr:row>78</xdr:row>
      <xdr:rowOff>5265</xdr:rowOff>
    </xdr:to>
    <xdr:sp macro="" textlink="">
      <xdr:nvSpPr>
        <xdr:cNvPr id="406" name="フローチャート: 判断 405"/>
        <xdr:cNvSpPr/>
      </xdr:nvSpPr>
      <xdr:spPr>
        <a:xfrm>
          <a:off x="9588500" y="132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167842</xdr:rowOff>
    </xdr:from>
    <xdr:ext cx="534377" cy="259045"/>
    <xdr:sp macro="" textlink="">
      <xdr:nvSpPr>
        <xdr:cNvPr id="407" name="テキスト ボックス 406"/>
        <xdr:cNvSpPr txBox="1"/>
      </xdr:nvSpPr>
      <xdr:spPr>
        <a:xfrm>
          <a:off x="9372111" y="133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42080</xdr:rowOff>
    </xdr:from>
    <xdr:to>
      <xdr:col>45</xdr:col>
      <xdr:colOff>177800</xdr:colOff>
      <xdr:row>76</xdr:row>
      <xdr:rowOff>46588</xdr:rowOff>
    </xdr:to>
    <xdr:cxnSp macro="">
      <xdr:nvCxnSpPr>
        <xdr:cNvPr id="408" name="直線コネクタ 407"/>
        <xdr:cNvCxnSpPr/>
      </xdr:nvCxnSpPr>
      <xdr:spPr>
        <a:xfrm flipV="1">
          <a:off x="7861300" y="1307228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127495</xdr:rowOff>
    </xdr:from>
    <xdr:to>
      <xdr:col>46</xdr:col>
      <xdr:colOff>38100</xdr:colOff>
      <xdr:row>78</xdr:row>
      <xdr:rowOff>57645</xdr:rowOff>
    </xdr:to>
    <xdr:sp macro="" textlink="">
      <xdr:nvSpPr>
        <xdr:cNvPr id="409" name="フローチャート: 判断 408"/>
        <xdr:cNvSpPr/>
      </xdr:nvSpPr>
      <xdr:spPr>
        <a:xfrm>
          <a:off x="8699500" y="1332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48772</xdr:rowOff>
    </xdr:from>
    <xdr:ext cx="534377" cy="259045"/>
    <xdr:sp macro="" textlink="">
      <xdr:nvSpPr>
        <xdr:cNvPr id="410" name="テキスト ボックス 409"/>
        <xdr:cNvSpPr txBox="1"/>
      </xdr:nvSpPr>
      <xdr:spPr>
        <a:xfrm>
          <a:off x="8483111" y="134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68632</xdr:rowOff>
    </xdr:from>
    <xdr:to>
      <xdr:col>41</xdr:col>
      <xdr:colOff>50800</xdr:colOff>
      <xdr:row>76</xdr:row>
      <xdr:rowOff>46588</xdr:rowOff>
    </xdr:to>
    <xdr:cxnSp macro="">
      <xdr:nvCxnSpPr>
        <xdr:cNvPr id="411" name="直線コネクタ 410"/>
        <xdr:cNvCxnSpPr/>
      </xdr:nvCxnSpPr>
      <xdr:spPr>
        <a:xfrm>
          <a:off x="6972300" y="12241582"/>
          <a:ext cx="889000" cy="8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67579</xdr:rowOff>
    </xdr:from>
    <xdr:to>
      <xdr:col>41</xdr:col>
      <xdr:colOff>101600</xdr:colOff>
      <xdr:row>77</xdr:row>
      <xdr:rowOff>169179</xdr:rowOff>
    </xdr:to>
    <xdr:sp macro="" textlink="">
      <xdr:nvSpPr>
        <xdr:cNvPr id="412" name="フローチャート: 判断 411"/>
        <xdr:cNvSpPr/>
      </xdr:nvSpPr>
      <xdr:spPr>
        <a:xfrm>
          <a:off x="78105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160306</xdr:rowOff>
    </xdr:from>
    <xdr:ext cx="534377" cy="259045"/>
    <xdr:sp macro="" textlink="">
      <xdr:nvSpPr>
        <xdr:cNvPr id="413" name="テキスト ボックス 412"/>
        <xdr:cNvSpPr txBox="1"/>
      </xdr:nvSpPr>
      <xdr:spPr>
        <a:xfrm>
          <a:off x="7594111" y="133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55918</xdr:rowOff>
    </xdr:from>
    <xdr:to>
      <xdr:col>36</xdr:col>
      <xdr:colOff>165100</xdr:colOff>
      <xdr:row>77</xdr:row>
      <xdr:rowOff>157518</xdr:rowOff>
    </xdr:to>
    <xdr:sp macro="" textlink="">
      <xdr:nvSpPr>
        <xdr:cNvPr id="414" name="フローチャート: 判断 413"/>
        <xdr:cNvSpPr/>
      </xdr:nvSpPr>
      <xdr:spPr>
        <a:xfrm>
          <a:off x="6921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148645</xdr:rowOff>
    </xdr:from>
    <xdr:ext cx="534377" cy="259045"/>
    <xdr:sp macro="" textlink="">
      <xdr:nvSpPr>
        <xdr:cNvPr id="415" name="テキスト ボックス 414"/>
        <xdr:cNvSpPr txBox="1"/>
      </xdr:nvSpPr>
      <xdr:spPr>
        <a:xfrm>
          <a:off x="6705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121407</xdr:rowOff>
    </xdr:from>
    <xdr:to>
      <xdr:col>55</xdr:col>
      <xdr:colOff>50800</xdr:colOff>
      <xdr:row>77</xdr:row>
      <xdr:rowOff>51557</xdr:rowOff>
    </xdr:to>
    <xdr:sp macro="" textlink="">
      <xdr:nvSpPr>
        <xdr:cNvPr id="421" name="楕円 420"/>
        <xdr:cNvSpPr/>
      </xdr:nvSpPr>
      <xdr:spPr>
        <a:xfrm>
          <a:off x="10426700" y="131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144284</xdr:rowOff>
    </xdr:from>
    <xdr:ext cx="599010" cy="259045"/>
    <xdr:sp macro="" textlink="">
      <xdr:nvSpPr>
        <xdr:cNvPr id="422" name="普通建設事業費 （ うち新規整備　）該当値テキスト"/>
        <xdr:cNvSpPr txBox="1"/>
      </xdr:nvSpPr>
      <xdr:spPr>
        <a:xfrm>
          <a:off x="10528300" y="1300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59544</xdr:rowOff>
    </xdr:from>
    <xdr:to>
      <xdr:col>50</xdr:col>
      <xdr:colOff>165100</xdr:colOff>
      <xdr:row>75</xdr:row>
      <xdr:rowOff>161144</xdr:rowOff>
    </xdr:to>
    <xdr:sp macro="" textlink="">
      <xdr:nvSpPr>
        <xdr:cNvPr id="423" name="楕円 422"/>
        <xdr:cNvSpPr/>
      </xdr:nvSpPr>
      <xdr:spPr>
        <a:xfrm>
          <a:off x="9588500" y="129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6221</xdr:rowOff>
    </xdr:from>
    <xdr:ext cx="599010" cy="259045"/>
    <xdr:sp macro="" textlink="">
      <xdr:nvSpPr>
        <xdr:cNvPr id="424" name="テキスト ボックス 423"/>
        <xdr:cNvSpPr txBox="1"/>
      </xdr:nvSpPr>
      <xdr:spPr>
        <a:xfrm>
          <a:off x="9339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162730</xdr:rowOff>
    </xdr:from>
    <xdr:to>
      <xdr:col>46</xdr:col>
      <xdr:colOff>38100</xdr:colOff>
      <xdr:row>76</xdr:row>
      <xdr:rowOff>92880</xdr:rowOff>
    </xdr:to>
    <xdr:sp macro="" textlink="">
      <xdr:nvSpPr>
        <xdr:cNvPr id="425" name="楕円 424"/>
        <xdr:cNvSpPr/>
      </xdr:nvSpPr>
      <xdr:spPr>
        <a:xfrm>
          <a:off x="8699500" y="130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109407</xdr:rowOff>
    </xdr:from>
    <xdr:ext cx="599010" cy="259045"/>
    <xdr:sp macro="" textlink="">
      <xdr:nvSpPr>
        <xdr:cNvPr id="426" name="テキスト ボックス 425"/>
        <xdr:cNvSpPr txBox="1"/>
      </xdr:nvSpPr>
      <xdr:spPr>
        <a:xfrm>
          <a:off x="8450795" y="1279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167238</xdr:rowOff>
    </xdr:from>
    <xdr:to>
      <xdr:col>41</xdr:col>
      <xdr:colOff>101600</xdr:colOff>
      <xdr:row>76</xdr:row>
      <xdr:rowOff>97388</xdr:rowOff>
    </xdr:to>
    <xdr:sp macro="" textlink="">
      <xdr:nvSpPr>
        <xdr:cNvPr id="427" name="楕円 426"/>
        <xdr:cNvSpPr/>
      </xdr:nvSpPr>
      <xdr:spPr>
        <a:xfrm>
          <a:off x="7810500" y="130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113914</xdr:rowOff>
    </xdr:from>
    <xdr:ext cx="599010" cy="259045"/>
    <xdr:sp macro="" textlink="">
      <xdr:nvSpPr>
        <xdr:cNvPr id="428" name="テキスト ボックス 427"/>
        <xdr:cNvSpPr txBox="1"/>
      </xdr:nvSpPr>
      <xdr:spPr>
        <a:xfrm>
          <a:off x="7561795" y="1280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17832</xdr:rowOff>
    </xdr:from>
    <xdr:to>
      <xdr:col>36</xdr:col>
      <xdr:colOff>165100</xdr:colOff>
      <xdr:row>71</xdr:row>
      <xdr:rowOff>119432</xdr:rowOff>
    </xdr:to>
    <xdr:sp macro="" textlink="">
      <xdr:nvSpPr>
        <xdr:cNvPr id="429" name="楕円 428"/>
        <xdr:cNvSpPr/>
      </xdr:nvSpPr>
      <xdr:spPr>
        <a:xfrm>
          <a:off x="6921500" y="121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135959</xdr:rowOff>
    </xdr:from>
    <xdr:ext cx="599010" cy="259045"/>
    <xdr:sp macro="" textlink="">
      <xdr:nvSpPr>
        <xdr:cNvPr id="430" name="テキスト ボックス 429"/>
        <xdr:cNvSpPr txBox="1"/>
      </xdr:nvSpPr>
      <xdr:spPr>
        <a:xfrm>
          <a:off x="6672795" y="119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4" name="直線コネクタ 453"/>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5"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6" name="直線コネクタ 455"/>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7"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8" name="直線コネクタ 457"/>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163418</xdr:rowOff>
    </xdr:from>
    <xdr:to>
      <xdr:col>55</xdr:col>
      <xdr:colOff>0</xdr:colOff>
      <xdr:row>98</xdr:row>
      <xdr:rowOff>4871</xdr:rowOff>
    </xdr:to>
    <xdr:cxnSp macro="">
      <xdr:nvCxnSpPr>
        <xdr:cNvPr id="459" name="直線コネクタ 458"/>
        <xdr:cNvCxnSpPr/>
      </xdr:nvCxnSpPr>
      <xdr:spPr>
        <a:xfrm flipV="1">
          <a:off x="9639300" y="16794068"/>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60"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61" name="フローチャート: 判断 460"/>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159307</xdr:rowOff>
    </xdr:from>
    <xdr:to>
      <xdr:col>50</xdr:col>
      <xdr:colOff>114300</xdr:colOff>
      <xdr:row>98</xdr:row>
      <xdr:rowOff>4871</xdr:rowOff>
    </xdr:to>
    <xdr:cxnSp macro="">
      <xdr:nvCxnSpPr>
        <xdr:cNvPr id="462" name="直線コネクタ 461"/>
        <xdr:cNvCxnSpPr/>
      </xdr:nvCxnSpPr>
      <xdr:spPr>
        <a:xfrm>
          <a:off x="8750300" y="15761257"/>
          <a:ext cx="889000" cy="104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63" name="フローチャート: 判断 462"/>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4" name="テキスト ボックス 463"/>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159307</xdr:rowOff>
    </xdr:from>
    <xdr:to>
      <xdr:col>45</xdr:col>
      <xdr:colOff>177800</xdr:colOff>
      <xdr:row>97</xdr:row>
      <xdr:rowOff>114253</xdr:rowOff>
    </xdr:to>
    <xdr:cxnSp macro="">
      <xdr:nvCxnSpPr>
        <xdr:cNvPr id="465" name="直線コネクタ 464"/>
        <xdr:cNvCxnSpPr/>
      </xdr:nvCxnSpPr>
      <xdr:spPr>
        <a:xfrm flipV="1">
          <a:off x="7861300" y="15761257"/>
          <a:ext cx="889000" cy="9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6" name="フローチャート: 判断 465"/>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7" name="テキスト ボックス 466"/>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98617</xdr:rowOff>
    </xdr:from>
    <xdr:to>
      <xdr:col>41</xdr:col>
      <xdr:colOff>50800</xdr:colOff>
      <xdr:row>97</xdr:row>
      <xdr:rowOff>114253</xdr:rowOff>
    </xdr:to>
    <xdr:cxnSp macro="">
      <xdr:nvCxnSpPr>
        <xdr:cNvPr id="468" name="直線コネクタ 467"/>
        <xdr:cNvCxnSpPr/>
      </xdr:nvCxnSpPr>
      <xdr:spPr>
        <a:xfrm>
          <a:off x="6972300" y="1672926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9" name="フローチャート: 判断 468"/>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70" name="テキスト ボックス 469"/>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71" name="フローチャート: 判断 470"/>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72" name="テキスト ボックス 471"/>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112618</xdr:rowOff>
    </xdr:from>
    <xdr:to>
      <xdr:col>55</xdr:col>
      <xdr:colOff>50800</xdr:colOff>
      <xdr:row>98</xdr:row>
      <xdr:rowOff>42768</xdr:rowOff>
    </xdr:to>
    <xdr:sp macro="" textlink="">
      <xdr:nvSpPr>
        <xdr:cNvPr id="478" name="楕円 477"/>
        <xdr:cNvSpPr/>
      </xdr:nvSpPr>
      <xdr:spPr>
        <a:xfrm>
          <a:off x="10426700" y="167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91045</xdr:rowOff>
    </xdr:from>
    <xdr:ext cx="534377" cy="259045"/>
    <xdr:sp macro="" textlink="">
      <xdr:nvSpPr>
        <xdr:cNvPr id="479" name="普通建設事業費 （ うち更新整備　）該当値テキスト"/>
        <xdr:cNvSpPr txBox="1"/>
      </xdr:nvSpPr>
      <xdr:spPr>
        <a:xfrm>
          <a:off x="10528300" y="167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125521</xdr:rowOff>
    </xdr:from>
    <xdr:to>
      <xdr:col>50</xdr:col>
      <xdr:colOff>165100</xdr:colOff>
      <xdr:row>98</xdr:row>
      <xdr:rowOff>55671</xdr:rowOff>
    </xdr:to>
    <xdr:sp macro="" textlink="">
      <xdr:nvSpPr>
        <xdr:cNvPr id="480" name="楕円 479"/>
        <xdr:cNvSpPr/>
      </xdr:nvSpPr>
      <xdr:spPr>
        <a:xfrm>
          <a:off x="9588500" y="167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46798</xdr:rowOff>
    </xdr:from>
    <xdr:ext cx="534377" cy="259045"/>
    <xdr:sp macro="" textlink="">
      <xdr:nvSpPr>
        <xdr:cNvPr id="481" name="テキスト ボックス 480"/>
        <xdr:cNvSpPr txBox="1"/>
      </xdr:nvSpPr>
      <xdr:spPr>
        <a:xfrm>
          <a:off x="9372111" y="1684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108507</xdr:rowOff>
    </xdr:from>
    <xdr:to>
      <xdr:col>46</xdr:col>
      <xdr:colOff>38100</xdr:colOff>
      <xdr:row>92</xdr:row>
      <xdr:rowOff>38657</xdr:rowOff>
    </xdr:to>
    <xdr:sp macro="" textlink="">
      <xdr:nvSpPr>
        <xdr:cNvPr id="482" name="楕円 481"/>
        <xdr:cNvSpPr/>
      </xdr:nvSpPr>
      <xdr:spPr>
        <a:xfrm>
          <a:off x="8699500" y="157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55184</xdr:rowOff>
    </xdr:from>
    <xdr:ext cx="599010" cy="259045"/>
    <xdr:sp macro="" textlink="">
      <xdr:nvSpPr>
        <xdr:cNvPr id="483" name="テキスト ボックス 482"/>
        <xdr:cNvSpPr txBox="1"/>
      </xdr:nvSpPr>
      <xdr:spPr>
        <a:xfrm>
          <a:off x="8450795" y="1548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63453</xdr:rowOff>
    </xdr:from>
    <xdr:to>
      <xdr:col>41</xdr:col>
      <xdr:colOff>101600</xdr:colOff>
      <xdr:row>97</xdr:row>
      <xdr:rowOff>165053</xdr:rowOff>
    </xdr:to>
    <xdr:sp macro="" textlink="">
      <xdr:nvSpPr>
        <xdr:cNvPr id="484" name="楕円 483"/>
        <xdr:cNvSpPr/>
      </xdr:nvSpPr>
      <xdr:spPr>
        <a:xfrm>
          <a:off x="7810500" y="166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10130</xdr:rowOff>
    </xdr:from>
    <xdr:ext cx="534377" cy="259045"/>
    <xdr:sp macro="" textlink="">
      <xdr:nvSpPr>
        <xdr:cNvPr id="485" name="テキスト ボックス 484"/>
        <xdr:cNvSpPr txBox="1"/>
      </xdr:nvSpPr>
      <xdr:spPr>
        <a:xfrm>
          <a:off x="7594111" y="1646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47817</xdr:rowOff>
    </xdr:from>
    <xdr:to>
      <xdr:col>36</xdr:col>
      <xdr:colOff>165100</xdr:colOff>
      <xdr:row>97</xdr:row>
      <xdr:rowOff>149417</xdr:rowOff>
    </xdr:to>
    <xdr:sp macro="" textlink="">
      <xdr:nvSpPr>
        <xdr:cNvPr id="486" name="楕円 485"/>
        <xdr:cNvSpPr/>
      </xdr:nvSpPr>
      <xdr:spPr>
        <a:xfrm>
          <a:off x="6921500" y="166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165944</xdr:rowOff>
    </xdr:from>
    <xdr:ext cx="534377" cy="259045"/>
    <xdr:sp macro="" textlink="">
      <xdr:nvSpPr>
        <xdr:cNvPr id="487" name="テキスト ボックス 486"/>
        <xdr:cNvSpPr txBox="1"/>
      </xdr:nvSpPr>
      <xdr:spPr>
        <a:xfrm>
          <a:off x="6705111" y="164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9" name="直線コネクタ 508"/>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10"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12"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13" name="直線コネクタ 512"/>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131950</xdr:rowOff>
    </xdr:from>
    <xdr:to>
      <xdr:col>85</xdr:col>
      <xdr:colOff>127000</xdr:colOff>
      <xdr:row>38</xdr:row>
      <xdr:rowOff>139700</xdr:rowOff>
    </xdr:to>
    <xdr:cxnSp macro="">
      <xdr:nvCxnSpPr>
        <xdr:cNvPr id="514" name="直線コネクタ 513"/>
        <xdr:cNvCxnSpPr/>
      </xdr:nvCxnSpPr>
      <xdr:spPr>
        <a:xfrm>
          <a:off x="15481300" y="6647050"/>
          <a:ext cx="8382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5"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6" name="フローチャート: 判断 515"/>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80483</xdr:rowOff>
    </xdr:from>
    <xdr:to>
      <xdr:col>81</xdr:col>
      <xdr:colOff>50800</xdr:colOff>
      <xdr:row>38</xdr:row>
      <xdr:rowOff>131950</xdr:rowOff>
    </xdr:to>
    <xdr:cxnSp macro="">
      <xdr:nvCxnSpPr>
        <xdr:cNvPr id="517" name="直線コネクタ 516"/>
        <xdr:cNvCxnSpPr/>
      </xdr:nvCxnSpPr>
      <xdr:spPr>
        <a:xfrm>
          <a:off x="14592300" y="6595583"/>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8" name="フローチャート: 判断 517"/>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9" name="テキスト ボックス 518"/>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80483</xdr:rowOff>
    </xdr:from>
    <xdr:to>
      <xdr:col>76</xdr:col>
      <xdr:colOff>114300</xdr:colOff>
      <xdr:row>38</xdr:row>
      <xdr:rowOff>139700</xdr:rowOff>
    </xdr:to>
    <xdr:cxnSp macro="">
      <xdr:nvCxnSpPr>
        <xdr:cNvPr id="520" name="直線コネクタ 519"/>
        <xdr:cNvCxnSpPr/>
      </xdr:nvCxnSpPr>
      <xdr:spPr>
        <a:xfrm flipV="1">
          <a:off x="13703300" y="6595583"/>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21" name="フローチャート: 判断 520"/>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22" name="テキスト ボックス 521"/>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4" name="フローチャート: 判断 523"/>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5" name="テキスト ボックス 524"/>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6" name="フローチャート: 判断 525"/>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7" name="テキスト ボックス 526"/>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4" name="災害復旧事業費該当値テキスト"/>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81150</xdr:rowOff>
    </xdr:from>
    <xdr:to>
      <xdr:col>81</xdr:col>
      <xdr:colOff>101600</xdr:colOff>
      <xdr:row>39</xdr:row>
      <xdr:rowOff>11300</xdr:rowOff>
    </xdr:to>
    <xdr:sp macro="" textlink="">
      <xdr:nvSpPr>
        <xdr:cNvPr id="535" name="楕円 534"/>
        <xdr:cNvSpPr/>
      </xdr:nvSpPr>
      <xdr:spPr>
        <a:xfrm>
          <a:off x="15430500" y="65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2427</xdr:rowOff>
    </xdr:from>
    <xdr:ext cx="469744" cy="259045"/>
    <xdr:sp macro="" textlink="">
      <xdr:nvSpPr>
        <xdr:cNvPr id="536" name="テキスト ボックス 535"/>
        <xdr:cNvSpPr txBox="1"/>
      </xdr:nvSpPr>
      <xdr:spPr>
        <a:xfrm>
          <a:off x="15246428" y="668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29683</xdr:rowOff>
    </xdr:from>
    <xdr:to>
      <xdr:col>76</xdr:col>
      <xdr:colOff>165100</xdr:colOff>
      <xdr:row>38</xdr:row>
      <xdr:rowOff>131283</xdr:rowOff>
    </xdr:to>
    <xdr:sp macro="" textlink="">
      <xdr:nvSpPr>
        <xdr:cNvPr id="537" name="楕円 536"/>
        <xdr:cNvSpPr/>
      </xdr:nvSpPr>
      <xdr:spPr>
        <a:xfrm>
          <a:off x="14541500" y="65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147810</xdr:rowOff>
    </xdr:from>
    <xdr:ext cx="534377" cy="259045"/>
    <xdr:sp macro="" textlink="">
      <xdr:nvSpPr>
        <xdr:cNvPr id="538" name="テキスト ボックス 537"/>
        <xdr:cNvSpPr txBox="1"/>
      </xdr:nvSpPr>
      <xdr:spPr>
        <a:xfrm>
          <a:off x="14325111" y="63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6" name="テキスト ボックス 555"/>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8" name="テキスト ボックス 557"/>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0" name="テキスト ボックス 559"/>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4" name="直線コネクタ 563"/>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5"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7"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8" name="直線コネクタ 567"/>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70"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71" name="フローチャート: 判断 570"/>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73" name="フローチャート: 判断 572"/>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4" name="テキスト ボックス 573"/>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6" name="フローチャート: 判断 575"/>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7" name="テキスト ボックス 576"/>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9" name="フローチャート: 判断 578"/>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80" name="テキスト ボックス 579"/>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81" name="フローチャート: 判断 580"/>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82" name="テキスト ボックス 581"/>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9"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1" name="テキスト ボックス 59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3" name="テキスト ボックス 59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5" name="テキスト ボックス 59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9" name="直線コネクタ 618"/>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20"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21" name="直線コネクタ 620"/>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22"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23" name="直線コネクタ 622"/>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125632</xdr:rowOff>
    </xdr:from>
    <xdr:to>
      <xdr:col>85</xdr:col>
      <xdr:colOff>127000</xdr:colOff>
      <xdr:row>75</xdr:row>
      <xdr:rowOff>44927</xdr:rowOff>
    </xdr:to>
    <xdr:cxnSp macro="">
      <xdr:nvCxnSpPr>
        <xdr:cNvPr id="624" name="直線コネクタ 623"/>
        <xdr:cNvCxnSpPr/>
      </xdr:nvCxnSpPr>
      <xdr:spPr>
        <a:xfrm flipV="1">
          <a:off x="15481300" y="12812932"/>
          <a:ext cx="838200" cy="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5"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6" name="フローチャート: 判断 625"/>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44927</xdr:rowOff>
    </xdr:from>
    <xdr:to>
      <xdr:col>81</xdr:col>
      <xdr:colOff>50800</xdr:colOff>
      <xdr:row>75</xdr:row>
      <xdr:rowOff>51767</xdr:rowOff>
    </xdr:to>
    <xdr:cxnSp macro="">
      <xdr:nvCxnSpPr>
        <xdr:cNvPr id="627" name="直線コネクタ 626"/>
        <xdr:cNvCxnSpPr/>
      </xdr:nvCxnSpPr>
      <xdr:spPr>
        <a:xfrm flipV="1">
          <a:off x="14592300" y="12903677"/>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8" name="フローチャート: 判断 627"/>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9" name="テキスト ボックス 628"/>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51767</xdr:rowOff>
    </xdr:from>
    <xdr:to>
      <xdr:col>76</xdr:col>
      <xdr:colOff>114300</xdr:colOff>
      <xdr:row>75</xdr:row>
      <xdr:rowOff>62374</xdr:rowOff>
    </xdr:to>
    <xdr:cxnSp macro="">
      <xdr:nvCxnSpPr>
        <xdr:cNvPr id="630" name="直線コネクタ 629"/>
        <xdr:cNvCxnSpPr/>
      </xdr:nvCxnSpPr>
      <xdr:spPr>
        <a:xfrm flipV="1">
          <a:off x="13703300" y="1291051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31" name="フローチャート: 判断 630"/>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32" name="テキスト ボックス 631"/>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43300</xdr:rowOff>
    </xdr:from>
    <xdr:to>
      <xdr:col>71</xdr:col>
      <xdr:colOff>177800</xdr:colOff>
      <xdr:row>75</xdr:row>
      <xdr:rowOff>62374</xdr:rowOff>
    </xdr:to>
    <xdr:cxnSp macro="">
      <xdr:nvCxnSpPr>
        <xdr:cNvPr id="633" name="直線コネクタ 632"/>
        <xdr:cNvCxnSpPr/>
      </xdr:nvCxnSpPr>
      <xdr:spPr>
        <a:xfrm>
          <a:off x="12814300" y="12902050"/>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4" name="フローチャート: 判断 633"/>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5" name="テキスト ボックス 634"/>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6" name="フローチャート: 判断 635"/>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7" name="テキスト ボックス 636"/>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74832</xdr:rowOff>
    </xdr:from>
    <xdr:to>
      <xdr:col>85</xdr:col>
      <xdr:colOff>177800</xdr:colOff>
      <xdr:row>75</xdr:row>
      <xdr:rowOff>4982</xdr:rowOff>
    </xdr:to>
    <xdr:sp macro="" textlink="">
      <xdr:nvSpPr>
        <xdr:cNvPr id="643" name="楕円 642"/>
        <xdr:cNvSpPr/>
      </xdr:nvSpPr>
      <xdr:spPr>
        <a:xfrm>
          <a:off x="16268700" y="127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97709</xdr:rowOff>
    </xdr:from>
    <xdr:ext cx="599010" cy="259045"/>
    <xdr:sp macro="" textlink="">
      <xdr:nvSpPr>
        <xdr:cNvPr id="644" name="公債費該当値テキスト"/>
        <xdr:cNvSpPr txBox="1"/>
      </xdr:nvSpPr>
      <xdr:spPr>
        <a:xfrm>
          <a:off x="16370300" y="1261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165577</xdr:rowOff>
    </xdr:from>
    <xdr:to>
      <xdr:col>81</xdr:col>
      <xdr:colOff>101600</xdr:colOff>
      <xdr:row>75</xdr:row>
      <xdr:rowOff>95727</xdr:rowOff>
    </xdr:to>
    <xdr:sp macro="" textlink="">
      <xdr:nvSpPr>
        <xdr:cNvPr id="645" name="楕円 644"/>
        <xdr:cNvSpPr/>
      </xdr:nvSpPr>
      <xdr:spPr>
        <a:xfrm>
          <a:off x="15430500" y="128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112254</xdr:rowOff>
    </xdr:from>
    <xdr:ext cx="599010" cy="259045"/>
    <xdr:sp macro="" textlink="">
      <xdr:nvSpPr>
        <xdr:cNvPr id="646" name="テキスト ボックス 645"/>
        <xdr:cNvSpPr txBox="1"/>
      </xdr:nvSpPr>
      <xdr:spPr>
        <a:xfrm>
          <a:off x="15181795" y="126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967</xdr:rowOff>
    </xdr:from>
    <xdr:to>
      <xdr:col>76</xdr:col>
      <xdr:colOff>165100</xdr:colOff>
      <xdr:row>75</xdr:row>
      <xdr:rowOff>102567</xdr:rowOff>
    </xdr:to>
    <xdr:sp macro="" textlink="">
      <xdr:nvSpPr>
        <xdr:cNvPr id="647" name="楕円 646"/>
        <xdr:cNvSpPr/>
      </xdr:nvSpPr>
      <xdr:spPr>
        <a:xfrm>
          <a:off x="14541500" y="12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119094</xdr:rowOff>
    </xdr:from>
    <xdr:ext cx="599010" cy="259045"/>
    <xdr:sp macro="" textlink="">
      <xdr:nvSpPr>
        <xdr:cNvPr id="648" name="テキスト ボックス 647"/>
        <xdr:cNvSpPr txBox="1"/>
      </xdr:nvSpPr>
      <xdr:spPr>
        <a:xfrm>
          <a:off x="14292795" y="1263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11574</xdr:rowOff>
    </xdr:from>
    <xdr:to>
      <xdr:col>72</xdr:col>
      <xdr:colOff>38100</xdr:colOff>
      <xdr:row>75</xdr:row>
      <xdr:rowOff>113174</xdr:rowOff>
    </xdr:to>
    <xdr:sp macro="" textlink="">
      <xdr:nvSpPr>
        <xdr:cNvPr id="649" name="楕円 648"/>
        <xdr:cNvSpPr/>
      </xdr:nvSpPr>
      <xdr:spPr>
        <a:xfrm>
          <a:off x="13652500" y="128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129701</xdr:rowOff>
    </xdr:from>
    <xdr:ext cx="599010" cy="259045"/>
    <xdr:sp macro="" textlink="">
      <xdr:nvSpPr>
        <xdr:cNvPr id="650" name="テキスト ボックス 649"/>
        <xdr:cNvSpPr txBox="1"/>
      </xdr:nvSpPr>
      <xdr:spPr>
        <a:xfrm>
          <a:off x="13403795" y="126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163950</xdr:rowOff>
    </xdr:from>
    <xdr:to>
      <xdr:col>67</xdr:col>
      <xdr:colOff>101600</xdr:colOff>
      <xdr:row>75</xdr:row>
      <xdr:rowOff>94100</xdr:rowOff>
    </xdr:to>
    <xdr:sp macro="" textlink="">
      <xdr:nvSpPr>
        <xdr:cNvPr id="651" name="楕円 650"/>
        <xdr:cNvSpPr/>
      </xdr:nvSpPr>
      <xdr:spPr>
        <a:xfrm>
          <a:off x="12763500" y="128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110627</xdr:rowOff>
    </xdr:from>
    <xdr:ext cx="599010" cy="259045"/>
    <xdr:sp macro="" textlink="">
      <xdr:nvSpPr>
        <xdr:cNvPr id="652" name="テキスト ボックス 651"/>
        <xdr:cNvSpPr txBox="1"/>
      </xdr:nvSpPr>
      <xdr:spPr>
        <a:xfrm>
          <a:off x="12514795" y="126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4" name="直線コネクタ 673"/>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5"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6" name="直線コネクタ 675"/>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7"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8" name="直線コネクタ 677"/>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51716</xdr:rowOff>
    </xdr:from>
    <xdr:to>
      <xdr:col>85</xdr:col>
      <xdr:colOff>127000</xdr:colOff>
      <xdr:row>96</xdr:row>
      <xdr:rowOff>150504</xdr:rowOff>
    </xdr:to>
    <xdr:cxnSp macro="">
      <xdr:nvCxnSpPr>
        <xdr:cNvPr id="679" name="直線コネクタ 678"/>
        <xdr:cNvCxnSpPr/>
      </xdr:nvCxnSpPr>
      <xdr:spPr>
        <a:xfrm>
          <a:off x="15481300" y="16510916"/>
          <a:ext cx="8382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80"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81" name="フローチャート: 判断 680"/>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13860</xdr:rowOff>
    </xdr:from>
    <xdr:to>
      <xdr:col>81</xdr:col>
      <xdr:colOff>50800</xdr:colOff>
      <xdr:row>96</xdr:row>
      <xdr:rowOff>51716</xdr:rowOff>
    </xdr:to>
    <xdr:cxnSp macro="">
      <xdr:nvCxnSpPr>
        <xdr:cNvPr id="682" name="直線コネクタ 681"/>
        <xdr:cNvCxnSpPr/>
      </xdr:nvCxnSpPr>
      <xdr:spPr>
        <a:xfrm>
          <a:off x="14592300" y="16473060"/>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83" name="フローチャート: 判断 682"/>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4" name="テキスト ボックス 683"/>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2722</xdr:rowOff>
    </xdr:from>
    <xdr:to>
      <xdr:col>76</xdr:col>
      <xdr:colOff>114300</xdr:colOff>
      <xdr:row>96</xdr:row>
      <xdr:rowOff>13860</xdr:rowOff>
    </xdr:to>
    <xdr:cxnSp macro="">
      <xdr:nvCxnSpPr>
        <xdr:cNvPr id="685" name="直線コネクタ 684"/>
        <xdr:cNvCxnSpPr/>
      </xdr:nvCxnSpPr>
      <xdr:spPr>
        <a:xfrm>
          <a:off x="13703300" y="16461922"/>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6" name="フローチャート: 判断 685"/>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7" name="テキスト ボックス 686"/>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2722</xdr:rowOff>
    </xdr:from>
    <xdr:to>
      <xdr:col>71</xdr:col>
      <xdr:colOff>177800</xdr:colOff>
      <xdr:row>96</xdr:row>
      <xdr:rowOff>82431</xdr:rowOff>
    </xdr:to>
    <xdr:cxnSp macro="">
      <xdr:nvCxnSpPr>
        <xdr:cNvPr id="688" name="直線コネクタ 687"/>
        <xdr:cNvCxnSpPr/>
      </xdr:nvCxnSpPr>
      <xdr:spPr>
        <a:xfrm flipV="1">
          <a:off x="12814300" y="16461922"/>
          <a:ext cx="889000" cy="7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9" name="フローチャート: 判断 688"/>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90" name="テキスト ボックス 689"/>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91" name="フローチャート: 判断 690"/>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92" name="テキスト ボックス 691"/>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99704</xdr:rowOff>
    </xdr:from>
    <xdr:to>
      <xdr:col>85</xdr:col>
      <xdr:colOff>177800</xdr:colOff>
      <xdr:row>97</xdr:row>
      <xdr:rowOff>29854</xdr:rowOff>
    </xdr:to>
    <xdr:sp macro="" textlink="">
      <xdr:nvSpPr>
        <xdr:cNvPr id="698" name="楕円 697"/>
        <xdr:cNvSpPr/>
      </xdr:nvSpPr>
      <xdr:spPr>
        <a:xfrm>
          <a:off x="16268700" y="165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122581</xdr:rowOff>
    </xdr:from>
    <xdr:ext cx="534377" cy="259045"/>
    <xdr:sp macro="" textlink="">
      <xdr:nvSpPr>
        <xdr:cNvPr id="699" name="積立金該当値テキスト"/>
        <xdr:cNvSpPr txBox="1"/>
      </xdr:nvSpPr>
      <xdr:spPr>
        <a:xfrm>
          <a:off x="16370300" y="164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916</xdr:rowOff>
    </xdr:from>
    <xdr:to>
      <xdr:col>81</xdr:col>
      <xdr:colOff>101600</xdr:colOff>
      <xdr:row>96</xdr:row>
      <xdr:rowOff>102516</xdr:rowOff>
    </xdr:to>
    <xdr:sp macro="" textlink="">
      <xdr:nvSpPr>
        <xdr:cNvPr id="700" name="楕円 699"/>
        <xdr:cNvSpPr/>
      </xdr:nvSpPr>
      <xdr:spPr>
        <a:xfrm>
          <a:off x="15430500" y="164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119043</xdr:rowOff>
    </xdr:from>
    <xdr:ext cx="534377" cy="259045"/>
    <xdr:sp macro="" textlink="">
      <xdr:nvSpPr>
        <xdr:cNvPr id="701" name="テキスト ボックス 700"/>
        <xdr:cNvSpPr txBox="1"/>
      </xdr:nvSpPr>
      <xdr:spPr>
        <a:xfrm>
          <a:off x="15214111" y="162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134510</xdr:rowOff>
    </xdr:from>
    <xdr:to>
      <xdr:col>76</xdr:col>
      <xdr:colOff>165100</xdr:colOff>
      <xdr:row>96</xdr:row>
      <xdr:rowOff>64660</xdr:rowOff>
    </xdr:to>
    <xdr:sp macro="" textlink="">
      <xdr:nvSpPr>
        <xdr:cNvPr id="702" name="楕円 701"/>
        <xdr:cNvSpPr/>
      </xdr:nvSpPr>
      <xdr:spPr>
        <a:xfrm>
          <a:off x="14541500" y="164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81187</xdr:rowOff>
    </xdr:from>
    <xdr:ext cx="599010" cy="259045"/>
    <xdr:sp macro="" textlink="">
      <xdr:nvSpPr>
        <xdr:cNvPr id="703" name="テキスト ボックス 702"/>
        <xdr:cNvSpPr txBox="1"/>
      </xdr:nvSpPr>
      <xdr:spPr>
        <a:xfrm>
          <a:off x="14292795" y="1619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123372</xdr:rowOff>
    </xdr:from>
    <xdr:to>
      <xdr:col>72</xdr:col>
      <xdr:colOff>38100</xdr:colOff>
      <xdr:row>96</xdr:row>
      <xdr:rowOff>53522</xdr:rowOff>
    </xdr:to>
    <xdr:sp macro="" textlink="">
      <xdr:nvSpPr>
        <xdr:cNvPr id="704" name="楕円 703"/>
        <xdr:cNvSpPr/>
      </xdr:nvSpPr>
      <xdr:spPr>
        <a:xfrm>
          <a:off x="13652500" y="164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70049</xdr:rowOff>
    </xdr:from>
    <xdr:ext cx="599010" cy="259045"/>
    <xdr:sp macro="" textlink="">
      <xdr:nvSpPr>
        <xdr:cNvPr id="705" name="テキスト ボックス 704"/>
        <xdr:cNvSpPr txBox="1"/>
      </xdr:nvSpPr>
      <xdr:spPr>
        <a:xfrm>
          <a:off x="13403795" y="161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31631</xdr:rowOff>
    </xdr:from>
    <xdr:to>
      <xdr:col>67</xdr:col>
      <xdr:colOff>101600</xdr:colOff>
      <xdr:row>96</xdr:row>
      <xdr:rowOff>133231</xdr:rowOff>
    </xdr:to>
    <xdr:sp macro="" textlink="">
      <xdr:nvSpPr>
        <xdr:cNvPr id="706" name="楕円 705"/>
        <xdr:cNvSpPr/>
      </xdr:nvSpPr>
      <xdr:spPr>
        <a:xfrm>
          <a:off x="12763500" y="16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149758</xdr:rowOff>
    </xdr:from>
    <xdr:ext cx="534377" cy="259045"/>
    <xdr:sp macro="" textlink="">
      <xdr:nvSpPr>
        <xdr:cNvPr id="707" name="テキスト ボックス 706"/>
        <xdr:cNvSpPr txBox="1"/>
      </xdr:nvSpPr>
      <xdr:spPr>
        <a:xfrm>
          <a:off x="12547111" y="162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31" name="直線コネクタ 730"/>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4"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5" name="直線コネクタ 734"/>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91884</xdr:rowOff>
    </xdr:from>
    <xdr:to>
      <xdr:col>116</xdr:col>
      <xdr:colOff>63500</xdr:colOff>
      <xdr:row>37</xdr:row>
      <xdr:rowOff>98742</xdr:rowOff>
    </xdr:to>
    <xdr:cxnSp macro="">
      <xdr:nvCxnSpPr>
        <xdr:cNvPr id="736" name="直線コネクタ 735"/>
        <xdr:cNvCxnSpPr/>
      </xdr:nvCxnSpPr>
      <xdr:spPr>
        <a:xfrm flipV="1">
          <a:off x="21323300" y="643553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7"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8" name="フローチャート: 判断 737"/>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98742</xdr:rowOff>
    </xdr:from>
    <xdr:to>
      <xdr:col>111</xdr:col>
      <xdr:colOff>177800</xdr:colOff>
      <xdr:row>37</xdr:row>
      <xdr:rowOff>115850</xdr:rowOff>
    </xdr:to>
    <xdr:cxnSp macro="">
      <xdr:nvCxnSpPr>
        <xdr:cNvPr id="739" name="直線コネクタ 738"/>
        <xdr:cNvCxnSpPr/>
      </xdr:nvCxnSpPr>
      <xdr:spPr>
        <a:xfrm flipV="1">
          <a:off x="20434300" y="6442392"/>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40" name="フローチャート: 判断 739"/>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41" name="テキスト ボックス 740"/>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115850</xdr:rowOff>
    </xdr:from>
    <xdr:to>
      <xdr:col>107</xdr:col>
      <xdr:colOff>50800</xdr:colOff>
      <xdr:row>38</xdr:row>
      <xdr:rowOff>9589</xdr:rowOff>
    </xdr:to>
    <xdr:cxnSp macro="">
      <xdr:nvCxnSpPr>
        <xdr:cNvPr id="742" name="直線コネクタ 741"/>
        <xdr:cNvCxnSpPr/>
      </xdr:nvCxnSpPr>
      <xdr:spPr>
        <a:xfrm flipV="1">
          <a:off x="19545300" y="6459500"/>
          <a:ext cx="8890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43" name="フローチャート: 判断 742"/>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4" name="テキスト ボックス 743"/>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9589</xdr:rowOff>
    </xdr:from>
    <xdr:to>
      <xdr:col>102</xdr:col>
      <xdr:colOff>114300</xdr:colOff>
      <xdr:row>38</xdr:row>
      <xdr:rowOff>12827</xdr:rowOff>
    </xdr:to>
    <xdr:cxnSp macro="">
      <xdr:nvCxnSpPr>
        <xdr:cNvPr id="745" name="直線コネクタ 744"/>
        <xdr:cNvCxnSpPr/>
      </xdr:nvCxnSpPr>
      <xdr:spPr>
        <a:xfrm flipV="1">
          <a:off x="18656300" y="652468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6" name="フローチャート: 判断 745"/>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7" name="テキスト ボックス 746"/>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8" name="フローチャート: 判断 747"/>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9" name="テキスト ボックス 748"/>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41084</xdr:rowOff>
    </xdr:from>
    <xdr:to>
      <xdr:col>116</xdr:col>
      <xdr:colOff>114300</xdr:colOff>
      <xdr:row>37</xdr:row>
      <xdr:rowOff>142684</xdr:rowOff>
    </xdr:to>
    <xdr:sp macro="" textlink="">
      <xdr:nvSpPr>
        <xdr:cNvPr id="755" name="楕円 754"/>
        <xdr:cNvSpPr/>
      </xdr:nvSpPr>
      <xdr:spPr>
        <a:xfrm>
          <a:off x="22110700" y="63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63961</xdr:rowOff>
    </xdr:from>
    <xdr:ext cx="469744" cy="259045"/>
    <xdr:sp macro="" textlink="">
      <xdr:nvSpPr>
        <xdr:cNvPr id="756" name="投資及び出資金該当値テキスト"/>
        <xdr:cNvSpPr txBox="1"/>
      </xdr:nvSpPr>
      <xdr:spPr>
        <a:xfrm>
          <a:off x="22212300" y="62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47942</xdr:rowOff>
    </xdr:from>
    <xdr:to>
      <xdr:col>112</xdr:col>
      <xdr:colOff>38100</xdr:colOff>
      <xdr:row>37</xdr:row>
      <xdr:rowOff>149542</xdr:rowOff>
    </xdr:to>
    <xdr:sp macro="" textlink="">
      <xdr:nvSpPr>
        <xdr:cNvPr id="757" name="楕円 756"/>
        <xdr:cNvSpPr/>
      </xdr:nvSpPr>
      <xdr:spPr>
        <a:xfrm>
          <a:off x="21272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166069</xdr:rowOff>
    </xdr:from>
    <xdr:ext cx="469744" cy="259045"/>
    <xdr:sp macro="" textlink="">
      <xdr:nvSpPr>
        <xdr:cNvPr id="758" name="テキスト ボックス 757"/>
        <xdr:cNvSpPr txBox="1"/>
      </xdr:nvSpPr>
      <xdr:spPr>
        <a:xfrm>
          <a:off x="21088428" y="61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65050</xdr:rowOff>
    </xdr:from>
    <xdr:to>
      <xdr:col>107</xdr:col>
      <xdr:colOff>101600</xdr:colOff>
      <xdr:row>37</xdr:row>
      <xdr:rowOff>166650</xdr:rowOff>
    </xdr:to>
    <xdr:sp macro="" textlink="">
      <xdr:nvSpPr>
        <xdr:cNvPr id="759" name="楕円 758"/>
        <xdr:cNvSpPr/>
      </xdr:nvSpPr>
      <xdr:spPr>
        <a:xfrm>
          <a:off x="20383500" y="64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11727</xdr:rowOff>
    </xdr:from>
    <xdr:ext cx="469744" cy="259045"/>
    <xdr:sp macro="" textlink="">
      <xdr:nvSpPr>
        <xdr:cNvPr id="760" name="テキスト ボックス 759"/>
        <xdr:cNvSpPr txBox="1"/>
      </xdr:nvSpPr>
      <xdr:spPr>
        <a:xfrm>
          <a:off x="20199428" y="61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130239</xdr:rowOff>
    </xdr:from>
    <xdr:to>
      <xdr:col>102</xdr:col>
      <xdr:colOff>165100</xdr:colOff>
      <xdr:row>38</xdr:row>
      <xdr:rowOff>60389</xdr:rowOff>
    </xdr:to>
    <xdr:sp macro="" textlink="">
      <xdr:nvSpPr>
        <xdr:cNvPr id="761" name="楕円 760"/>
        <xdr:cNvSpPr/>
      </xdr:nvSpPr>
      <xdr:spPr>
        <a:xfrm>
          <a:off x="19494500" y="6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76916</xdr:rowOff>
    </xdr:from>
    <xdr:ext cx="469744" cy="259045"/>
    <xdr:sp macro="" textlink="">
      <xdr:nvSpPr>
        <xdr:cNvPr id="762" name="テキスト ボックス 761"/>
        <xdr:cNvSpPr txBox="1"/>
      </xdr:nvSpPr>
      <xdr:spPr>
        <a:xfrm>
          <a:off x="19310428" y="62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63" name="楕円 762"/>
        <xdr:cNvSpPr/>
      </xdr:nvSpPr>
      <xdr:spPr>
        <a:xfrm>
          <a:off x="18605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80154</xdr:rowOff>
    </xdr:from>
    <xdr:ext cx="469744" cy="259045"/>
    <xdr:sp macro="" textlink="">
      <xdr:nvSpPr>
        <xdr:cNvPr id="764" name="テキスト ボックス 763"/>
        <xdr:cNvSpPr txBox="1"/>
      </xdr:nvSpPr>
      <xdr:spPr>
        <a:xfrm>
          <a:off x="18421428" y="62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4" name="テキスト ボックス 78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90" name="直線コネクタ 789"/>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93"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4" name="直線コネクタ 793"/>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120715</xdr:rowOff>
    </xdr:from>
    <xdr:to>
      <xdr:col>116</xdr:col>
      <xdr:colOff>63500</xdr:colOff>
      <xdr:row>58</xdr:row>
      <xdr:rowOff>131274</xdr:rowOff>
    </xdr:to>
    <xdr:cxnSp macro="">
      <xdr:nvCxnSpPr>
        <xdr:cNvPr id="795" name="直線コネクタ 794"/>
        <xdr:cNvCxnSpPr/>
      </xdr:nvCxnSpPr>
      <xdr:spPr>
        <a:xfrm flipV="1">
          <a:off x="21323300" y="10064815"/>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6"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7" name="フローチャート: 判断 796"/>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129663</xdr:rowOff>
    </xdr:from>
    <xdr:to>
      <xdr:col>111</xdr:col>
      <xdr:colOff>177800</xdr:colOff>
      <xdr:row>58</xdr:row>
      <xdr:rowOff>131274</xdr:rowOff>
    </xdr:to>
    <xdr:cxnSp macro="">
      <xdr:nvCxnSpPr>
        <xdr:cNvPr id="798" name="直線コネクタ 797"/>
        <xdr:cNvCxnSpPr/>
      </xdr:nvCxnSpPr>
      <xdr:spPr>
        <a:xfrm>
          <a:off x="20434300" y="10073763"/>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9" name="フローチャート: 判断 798"/>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800" name="テキスト ボックス 799"/>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127998</xdr:rowOff>
    </xdr:from>
    <xdr:to>
      <xdr:col>107</xdr:col>
      <xdr:colOff>50800</xdr:colOff>
      <xdr:row>58</xdr:row>
      <xdr:rowOff>129663</xdr:rowOff>
    </xdr:to>
    <xdr:cxnSp macro="">
      <xdr:nvCxnSpPr>
        <xdr:cNvPr id="801" name="直線コネクタ 800"/>
        <xdr:cNvCxnSpPr/>
      </xdr:nvCxnSpPr>
      <xdr:spPr>
        <a:xfrm>
          <a:off x="19545300" y="1007209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802" name="フローチャート: 判断 801"/>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803" name="テキスト ボックス 802"/>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117406</xdr:rowOff>
    </xdr:from>
    <xdr:to>
      <xdr:col>102</xdr:col>
      <xdr:colOff>114300</xdr:colOff>
      <xdr:row>58</xdr:row>
      <xdr:rowOff>127998</xdr:rowOff>
    </xdr:to>
    <xdr:cxnSp macro="">
      <xdr:nvCxnSpPr>
        <xdr:cNvPr id="804" name="直線コネクタ 803"/>
        <xdr:cNvCxnSpPr/>
      </xdr:nvCxnSpPr>
      <xdr:spPr>
        <a:xfrm>
          <a:off x="18656300" y="10061506"/>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5" name="フローチャート: 判断 804"/>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6" name="テキスト ボックス 805"/>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7" name="フローチャート: 判断 806"/>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8" name="テキスト ボックス 807"/>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69915</xdr:rowOff>
    </xdr:from>
    <xdr:to>
      <xdr:col>116</xdr:col>
      <xdr:colOff>114300</xdr:colOff>
      <xdr:row>59</xdr:row>
      <xdr:rowOff>65</xdr:rowOff>
    </xdr:to>
    <xdr:sp macro="" textlink="">
      <xdr:nvSpPr>
        <xdr:cNvPr id="814" name="楕円 813"/>
        <xdr:cNvSpPr/>
      </xdr:nvSpPr>
      <xdr:spPr>
        <a:xfrm>
          <a:off x="22110700" y="100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92792</xdr:rowOff>
    </xdr:from>
    <xdr:ext cx="534377" cy="259045"/>
    <xdr:sp macro="" textlink="">
      <xdr:nvSpPr>
        <xdr:cNvPr id="815" name="貸付金該当値テキスト"/>
        <xdr:cNvSpPr txBox="1"/>
      </xdr:nvSpPr>
      <xdr:spPr>
        <a:xfrm>
          <a:off x="22212300" y="986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80474</xdr:rowOff>
    </xdr:from>
    <xdr:to>
      <xdr:col>112</xdr:col>
      <xdr:colOff>38100</xdr:colOff>
      <xdr:row>59</xdr:row>
      <xdr:rowOff>10624</xdr:rowOff>
    </xdr:to>
    <xdr:sp macro="" textlink="">
      <xdr:nvSpPr>
        <xdr:cNvPr id="816" name="楕円 815"/>
        <xdr:cNvSpPr/>
      </xdr:nvSpPr>
      <xdr:spPr>
        <a:xfrm>
          <a:off x="21272500" y="10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27151</xdr:rowOff>
    </xdr:from>
    <xdr:ext cx="534377" cy="259045"/>
    <xdr:sp macro="" textlink="">
      <xdr:nvSpPr>
        <xdr:cNvPr id="817" name="テキスト ボックス 816"/>
        <xdr:cNvSpPr txBox="1"/>
      </xdr:nvSpPr>
      <xdr:spPr>
        <a:xfrm>
          <a:off x="21056111" y="97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78863</xdr:rowOff>
    </xdr:from>
    <xdr:to>
      <xdr:col>107</xdr:col>
      <xdr:colOff>101600</xdr:colOff>
      <xdr:row>59</xdr:row>
      <xdr:rowOff>9013</xdr:rowOff>
    </xdr:to>
    <xdr:sp macro="" textlink="">
      <xdr:nvSpPr>
        <xdr:cNvPr id="818" name="楕円 817"/>
        <xdr:cNvSpPr/>
      </xdr:nvSpPr>
      <xdr:spPr>
        <a:xfrm>
          <a:off x="20383500" y="100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25540</xdr:rowOff>
    </xdr:from>
    <xdr:ext cx="534377" cy="259045"/>
    <xdr:sp macro="" textlink="">
      <xdr:nvSpPr>
        <xdr:cNvPr id="819" name="テキスト ボックス 818"/>
        <xdr:cNvSpPr txBox="1"/>
      </xdr:nvSpPr>
      <xdr:spPr>
        <a:xfrm>
          <a:off x="20167111" y="979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77198</xdr:rowOff>
    </xdr:from>
    <xdr:to>
      <xdr:col>102</xdr:col>
      <xdr:colOff>165100</xdr:colOff>
      <xdr:row>59</xdr:row>
      <xdr:rowOff>7348</xdr:rowOff>
    </xdr:to>
    <xdr:sp macro="" textlink="">
      <xdr:nvSpPr>
        <xdr:cNvPr id="820" name="楕円 819"/>
        <xdr:cNvSpPr/>
      </xdr:nvSpPr>
      <xdr:spPr>
        <a:xfrm>
          <a:off x="19494500" y="10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23875</xdr:rowOff>
    </xdr:from>
    <xdr:ext cx="534377" cy="259045"/>
    <xdr:sp macro="" textlink="">
      <xdr:nvSpPr>
        <xdr:cNvPr id="821" name="テキスト ボックス 820"/>
        <xdr:cNvSpPr txBox="1"/>
      </xdr:nvSpPr>
      <xdr:spPr>
        <a:xfrm>
          <a:off x="19278111" y="97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66606</xdr:rowOff>
    </xdr:from>
    <xdr:to>
      <xdr:col>98</xdr:col>
      <xdr:colOff>38100</xdr:colOff>
      <xdr:row>58</xdr:row>
      <xdr:rowOff>168206</xdr:rowOff>
    </xdr:to>
    <xdr:sp macro="" textlink="">
      <xdr:nvSpPr>
        <xdr:cNvPr id="822" name="楕円 821"/>
        <xdr:cNvSpPr/>
      </xdr:nvSpPr>
      <xdr:spPr>
        <a:xfrm>
          <a:off x="18605500" y="100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13283</xdr:rowOff>
    </xdr:from>
    <xdr:ext cx="534377" cy="259045"/>
    <xdr:sp macro="" textlink="">
      <xdr:nvSpPr>
        <xdr:cNvPr id="823" name="テキスト ボックス 822"/>
        <xdr:cNvSpPr txBox="1"/>
      </xdr:nvSpPr>
      <xdr:spPr>
        <a:xfrm>
          <a:off x="18389111" y="97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5" name="テキスト ボックス 834"/>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51" name="直線コネクタ 850"/>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52"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53" name="直線コネクタ 852"/>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4"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5" name="直線コネクタ 854"/>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150149</xdr:rowOff>
    </xdr:from>
    <xdr:to>
      <xdr:col>116</xdr:col>
      <xdr:colOff>63500</xdr:colOff>
      <xdr:row>76</xdr:row>
      <xdr:rowOff>26133</xdr:rowOff>
    </xdr:to>
    <xdr:cxnSp macro="">
      <xdr:nvCxnSpPr>
        <xdr:cNvPr id="856" name="直線コネクタ 855"/>
        <xdr:cNvCxnSpPr/>
      </xdr:nvCxnSpPr>
      <xdr:spPr>
        <a:xfrm>
          <a:off x="21323300" y="13008899"/>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7"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8" name="フローチャート: 判断 857"/>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150149</xdr:rowOff>
    </xdr:from>
    <xdr:to>
      <xdr:col>111</xdr:col>
      <xdr:colOff>177800</xdr:colOff>
      <xdr:row>76</xdr:row>
      <xdr:rowOff>37630</xdr:rowOff>
    </xdr:to>
    <xdr:cxnSp macro="">
      <xdr:nvCxnSpPr>
        <xdr:cNvPr id="859" name="直線コネクタ 858"/>
        <xdr:cNvCxnSpPr/>
      </xdr:nvCxnSpPr>
      <xdr:spPr>
        <a:xfrm flipV="1">
          <a:off x="20434300" y="13008899"/>
          <a:ext cx="889000" cy="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60" name="フローチャート: 判断 859"/>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61" name="テキスト ボックス 860"/>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113373</xdr:rowOff>
    </xdr:from>
    <xdr:to>
      <xdr:col>107</xdr:col>
      <xdr:colOff>50800</xdr:colOff>
      <xdr:row>76</xdr:row>
      <xdr:rowOff>37630</xdr:rowOff>
    </xdr:to>
    <xdr:cxnSp macro="">
      <xdr:nvCxnSpPr>
        <xdr:cNvPr id="862" name="直線コネクタ 861"/>
        <xdr:cNvCxnSpPr/>
      </xdr:nvCxnSpPr>
      <xdr:spPr>
        <a:xfrm>
          <a:off x="19545300" y="12972123"/>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63" name="フローチャート: 判断 862"/>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4" name="テキスト ボックス 863"/>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113373</xdr:rowOff>
    </xdr:from>
    <xdr:to>
      <xdr:col>102</xdr:col>
      <xdr:colOff>114300</xdr:colOff>
      <xdr:row>75</xdr:row>
      <xdr:rowOff>138776</xdr:rowOff>
    </xdr:to>
    <xdr:cxnSp macro="">
      <xdr:nvCxnSpPr>
        <xdr:cNvPr id="865" name="直線コネクタ 864"/>
        <xdr:cNvCxnSpPr/>
      </xdr:nvCxnSpPr>
      <xdr:spPr>
        <a:xfrm flipV="1">
          <a:off x="18656300" y="12972123"/>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6" name="フローチャート: 判断 865"/>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7" name="テキスト ボックス 866"/>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8" name="フローチャート: 判断 867"/>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9" name="テキスト ボックス 868"/>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146783</xdr:rowOff>
    </xdr:from>
    <xdr:to>
      <xdr:col>116</xdr:col>
      <xdr:colOff>114300</xdr:colOff>
      <xdr:row>76</xdr:row>
      <xdr:rowOff>76933</xdr:rowOff>
    </xdr:to>
    <xdr:sp macro="" textlink="">
      <xdr:nvSpPr>
        <xdr:cNvPr id="875" name="楕円 874"/>
        <xdr:cNvSpPr/>
      </xdr:nvSpPr>
      <xdr:spPr>
        <a:xfrm>
          <a:off x="22110700" y="130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125210</xdr:rowOff>
    </xdr:from>
    <xdr:ext cx="534377" cy="259045"/>
    <xdr:sp macro="" textlink="">
      <xdr:nvSpPr>
        <xdr:cNvPr id="876" name="繰出金該当値テキスト"/>
        <xdr:cNvSpPr txBox="1"/>
      </xdr:nvSpPr>
      <xdr:spPr>
        <a:xfrm>
          <a:off x="22212300" y="1298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99349</xdr:rowOff>
    </xdr:from>
    <xdr:to>
      <xdr:col>112</xdr:col>
      <xdr:colOff>38100</xdr:colOff>
      <xdr:row>76</xdr:row>
      <xdr:rowOff>29499</xdr:rowOff>
    </xdr:to>
    <xdr:sp macro="" textlink="">
      <xdr:nvSpPr>
        <xdr:cNvPr id="877" name="楕円 876"/>
        <xdr:cNvSpPr/>
      </xdr:nvSpPr>
      <xdr:spPr>
        <a:xfrm>
          <a:off x="21272500" y="129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20626</xdr:rowOff>
    </xdr:from>
    <xdr:ext cx="534377" cy="259045"/>
    <xdr:sp macro="" textlink="">
      <xdr:nvSpPr>
        <xdr:cNvPr id="878" name="テキスト ボックス 877"/>
        <xdr:cNvSpPr txBox="1"/>
      </xdr:nvSpPr>
      <xdr:spPr>
        <a:xfrm>
          <a:off x="21056111" y="130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158280</xdr:rowOff>
    </xdr:from>
    <xdr:to>
      <xdr:col>107</xdr:col>
      <xdr:colOff>101600</xdr:colOff>
      <xdr:row>76</xdr:row>
      <xdr:rowOff>88430</xdr:rowOff>
    </xdr:to>
    <xdr:sp macro="" textlink="">
      <xdr:nvSpPr>
        <xdr:cNvPr id="879" name="楕円 878"/>
        <xdr:cNvSpPr/>
      </xdr:nvSpPr>
      <xdr:spPr>
        <a:xfrm>
          <a:off x="20383500" y="130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79557</xdr:rowOff>
    </xdr:from>
    <xdr:ext cx="534377" cy="259045"/>
    <xdr:sp macro="" textlink="">
      <xdr:nvSpPr>
        <xdr:cNvPr id="880" name="テキスト ボックス 879"/>
        <xdr:cNvSpPr txBox="1"/>
      </xdr:nvSpPr>
      <xdr:spPr>
        <a:xfrm>
          <a:off x="20167111" y="131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62573</xdr:rowOff>
    </xdr:from>
    <xdr:to>
      <xdr:col>102</xdr:col>
      <xdr:colOff>165100</xdr:colOff>
      <xdr:row>75</xdr:row>
      <xdr:rowOff>164173</xdr:rowOff>
    </xdr:to>
    <xdr:sp macro="" textlink="">
      <xdr:nvSpPr>
        <xdr:cNvPr id="881" name="楕円 880"/>
        <xdr:cNvSpPr/>
      </xdr:nvSpPr>
      <xdr:spPr>
        <a:xfrm>
          <a:off x="19494500" y="129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155300</xdr:rowOff>
    </xdr:from>
    <xdr:ext cx="534377" cy="259045"/>
    <xdr:sp macro="" textlink="">
      <xdr:nvSpPr>
        <xdr:cNvPr id="882" name="テキスト ボックス 881"/>
        <xdr:cNvSpPr txBox="1"/>
      </xdr:nvSpPr>
      <xdr:spPr>
        <a:xfrm>
          <a:off x="19278111" y="130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87976</xdr:rowOff>
    </xdr:from>
    <xdr:to>
      <xdr:col>98</xdr:col>
      <xdr:colOff>38100</xdr:colOff>
      <xdr:row>76</xdr:row>
      <xdr:rowOff>18126</xdr:rowOff>
    </xdr:to>
    <xdr:sp macro="" textlink="">
      <xdr:nvSpPr>
        <xdr:cNvPr id="883" name="楕円 882"/>
        <xdr:cNvSpPr/>
      </xdr:nvSpPr>
      <xdr:spPr>
        <a:xfrm>
          <a:off x="18605500" y="129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9253</xdr:rowOff>
    </xdr:from>
    <xdr:ext cx="534377" cy="259045"/>
    <xdr:sp macro="" textlink="">
      <xdr:nvSpPr>
        <xdr:cNvPr id="884" name="テキスト ボックス 883"/>
        <xdr:cNvSpPr txBox="1"/>
      </xdr:nvSpPr>
      <xdr:spPr>
        <a:xfrm>
          <a:off x="18389111" y="130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が突出して高い数値を示しているが、行政面積に対応した地域保育所の設置や、町立病院・美術館・図書館・体育館・産業関連施設等、多くの直営施設運営に職員が携わっているためで細やかなサービス提供に必要な経費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物件費及び維持補修費においても同じ要因で賃金や施設の運営・維持・管理に係る経費が高くなっている。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扶助費は平均と比較するとやや低い数値を示しているが増加傾向にあるのは他と同様であり、これはある程度仕方の無いものと捕らえている。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補助費は上昇率の高さが目立つが、増える団体活動への助成等であり、協働のための経費として内容を精査し過剰な高騰に結びつかないよう努める。　</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費は、町内２基目となるバイオガスプラントの整備で平成２５年度から２ヵ年大きく数値が上がった。今後も大型事業が予定されているが財源の確保及び償還のバランスに留意しながら必要な施設を整備してゆ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基金費も高めの水準だが、後年度財政負担に考慮し堅実に維持する必要がある。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貸付金においては中小企業近代化融資制度に必要な金融機関への預託金が多くを占めるが、制度の維持のために確保が必要と考える。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5,433
5,365
402.88
8,156,065
7,819,623
293,797
3,807,486
7,355,534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24130</xdr:rowOff>
    </xdr:from>
    <xdr:to>
      <xdr:col>24</xdr:col>
      <xdr:colOff>63500</xdr:colOff>
      <xdr:row>33</xdr:row>
      <xdr:rowOff>9398</xdr:rowOff>
    </xdr:to>
    <xdr:cxnSp macro="">
      <xdr:nvCxnSpPr>
        <xdr:cNvPr id="61" name="直線コネクタ 60"/>
        <xdr:cNvCxnSpPr/>
      </xdr:nvCxnSpPr>
      <xdr:spPr>
        <a:xfrm flipV="1">
          <a:off x="3797300" y="5510530"/>
          <a:ext cx="838200" cy="1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9398</xdr:rowOff>
    </xdr:from>
    <xdr:to>
      <xdr:col>19</xdr:col>
      <xdr:colOff>177800</xdr:colOff>
      <xdr:row>33</xdr:row>
      <xdr:rowOff>12319</xdr:rowOff>
    </xdr:to>
    <xdr:cxnSp macro="">
      <xdr:nvCxnSpPr>
        <xdr:cNvPr id="64" name="直線コネクタ 63"/>
        <xdr:cNvCxnSpPr/>
      </xdr:nvCxnSpPr>
      <xdr:spPr>
        <a:xfrm flipV="1">
          <a:off x="2908300" y="566724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100203</xdr:rowOff>
    </xdr:from>
    <xdr:to>
      <xdr:col>15</xdr:col>
      <xdr:colOff>50800</xdr:colOff>
      <xdr:row>33</xdr:row>
      <xdr:rowOff>12319</xdr:rowOff>
    </xdr:to>
    <xdr:cxnSp macro="">
      <xdr:nvCxnSpPr>
        <xdr:cNvPr id="67" name="直線コネクタ 66"/>
        <xdr:cNvCxnSpPr/>
      </xdr:nvCxnSpPr>
      <xdr:spPr>
        <a:xfrm>
          <a:off x="2019300" y="5415153"/>
          <a:ext cx="889000" cy="2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100203</xdr:rowOff>
    </xdr:from>
    <xdr:to>
      <xdr:col>10</xdr:col>
      <xdr:colOff>114300</xdr:colOff>
      <xdr:row>32</xdr:row>
      <xdr:rowOff>67437</xdr:rowOff>
    </xdr:to>
    <xdr:cxnSp macro="">
      <xdr:nvCxnSpPr>
        <xdr:cNvPr id="70" name="直線コネクタ 69"/>
        <xdr:cNvCxnSpPr/>
      </xdr:nvCxnSpPr>
      <xdr:spPr>
        <a:xfrm flipV="1">
          <a:off x="1130300" y="541515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144780</xdr:rowOff>
    </xdr:from>
    <xdr:to>
      <xdr:col>24</xdr:col>
      <xdr:colOff>114300</xdr:colOff>
      <xdr:row>32</xdr:row>
      <xdr:rowOff>74930</xdr:rowOff>
    </xdr:to>
    <xdr:sp macro="" textlink="">
      <xdr:nvSpPr>
        <xdr:cNvPr id="80" name="楕円 79"/>
        <xdr:cNvSpPr/>
      </xdr:nvSpPr>
      <xdr:spPr>
        <a:xfrm>
          <a:off x="4584700" y="54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167657</xdr:rowOff>
    </xdr:from>
    <xdr:ext cx="534377" cy="259045"/>
    <xdr:sp macro="" textlink="">
      <xdr:nvSpPr>
        <xdr:cNvPr id="81" name="議会費該当値テキスト"/>
        <xdr:cNvSpPr txBox="1"/>
      </xdr:nvSpPr>
      <xdr:spPr>
        <a:xfrm>
          <a:off x="4686300" y="531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130048</xdr:rowOff>
    </xdr:from>
    <xdr:to>
      <xdr:col>20</xdr:col>
      <xdr:colOff>38100</xdr:colOff>
      <xdr:row>33</xdr:row>
      <xdr:rowOff>60198</xdr:rowOff>
    </xdr:to>
    <xdr:sp macro="" textlink="">
      <xdr:nvSpPr>
        <xdr:cNvPr id="82" name="楕円 81"/>
        <xdr:cNvSpPr/>
      </xdr:nvSpPr>
      <xdr:spPr>
        <a:xfrm>
          <a:off x="3746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76725</xdr:rowOff>
    </xdr:from>
    <xdr:ext cx="534377" cy="259045"/>
    <xdr:sp macro="" textlink="">
      <xdr:nvSpPr>
        <xdr:cNvPr id="83" name="テキスト ボックス 82"/>
        <xdr:cNvSpPr txBox="1"/>
      </xdr:nvSpPr>
      <xdr:spPr>
        <a:xfrm>
          <a:off x="3530111" y="5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132969</xdr:rowOff>
    </xdr:from>
    <xdr:to>
      <xdr:col>15</xdr:col>
      <xdr:colOff>101600</xdr:colOff>
      <xdr:row>33</xdr:row>
      <xdr:rowOff>63119</xdr:rowOff>
    </xdr:to>
    <xdr:sp macro="" textlink="">
      <xdr:nvSpPr>
        <xdr:cNvPr id="84" name="楕円 83"/>
        <xdr:cNvSpPr/>
      </xdr:nvSpPr>
      <xdr:spPr>
        <a:xfrm>
          <a:off x="2857500" y="561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79646</xdr:rowOff>
    </xdr:from>
    <xdr:ext cx="534377" cy="259045"/>
    <xdr:sp macro="" textlink="">
      <xdr:nvSpPr>
        <xdr:cNvPr id="85" name="テキスト ボックス 84"/>
        <xdr:cNvSpPr txBox="1"/>
      </xdr:nvSpPr>
      <xdr:spPr>
        <a:xfrm>
          <a:off x="2641111" y="53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49403</xdr:rowOff>
    </xdr:from>
    <xdr:to>
      <xdr:col>10</xdr:col>
      <xdr:colOff>165100</xdr:colOff>
      <xdr:row>31</xdr:row>
      <xdr:rowOff>151003</xdr:rowOff>
    </xdr:to>
    <xdr:sp macro="" textlink="">
      <xdr:nvSpPr>
        <xdr:cNvPr id="86" name="楕円 85"/>
        <xdr:cNvSpPr/>
      </xdr:nvSpPr>
      <xdr:spPr>
        <a:xfrm>
          <a:off x="1968500" y="53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167530</xdr:rowOff>
    </xdr:from>
    <xdr:ext cx="534377" cy="259045"/>
    <xdr:sp macro="" textlink="">
      <xdr:nvSpPr>
        <xdr:cNvPr id="87" name="テキスト ボックス 86"/>
        <xdr:cNvSpPr txBox="1"/>
      </xdr:nvSpPr>
      <xdr:spPr>
        <a:xfrm>
          <a:off x="1752111" y="51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16637</xdr:rowOff>
    </xdr:from>
    <xdr:to>
      <xdr:col>6</xdr:col>
      <xdr:colOff>38100</xdr:colOff>
      <xdr:row>32</xdr:row>
      <xdr:rowOff>118237</xdr:rowOff>
    </xdr:to>
    <xdr:sp macro="" textlink="">
      <xdr:nvSpPr>
        <xdr:cNvPr id="88" name="楕円 87"/>
        <xdr:cNvSpPr/>
      </xdr:nvSpPr>
      <xdr:spPr>
        <a:xfrm>
          <a:off x="1079500" y="55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134764</xdr:rowOff>
    </xdr:from>
    <xdr:ext cx="534377" cy="259045"/>
    <xdr:sp macro="" textlink="">
      <xdr:nvSpPr>
        <xdr:cNvPr id="89" name="テキスト ボックス 88"/>
        <xdr:cNvSpPr txBox="1"/>
      </xdr:nvSpPr>
      <xdr:spPr>
        <a:xfrm>
          <a:off x="863111" y="52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103291</xdr:rowOff>
    </xdr:from>
    <xdr:to>
      <xdr:col>24</xdr:col>
      <xdr:colOff>63500</xdr:colOff>
      <xdr:row>55</xdr:row>
      <xdr:rowOff>143286</xdr:rowOff>
    </xdr:to>
    <xdr:cxnSp macro="">
      <xdr:nvCxnSpPr>
        <xdr:cNvPr id="120" name="直線コネクタ 119"/>
        <xdr:cNvCxnSpPr/>
      </xdr:nvCxnSpPr>
      <xdr:spPr>
        <a:xfrm>
          <a:off x="3797300" y="9533041"/>
          <a:ext cx="838200" cy="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32271</xdr:rowOff>
    </xdr:from>
    <xdr:to>
      <xdr:col>19</xdr:col>
      <xdr:colOff>177800</xdr:colOff>
      <xdr:row>55</xdr:row>
      <xdr:rowOff>103291</xdr:rowOff>
    </xdr:to>
    <xdr:cxnSp macro="">
      <xdr:nvCxnSpPr>
        <xdr:cNvPr id="123" name="直線コネクタ 122"/>
        <xdr:cNvCxnSpPr/>
      </xdr:nvCxnSpPr>
      <xdr:spPr>
        <a:xfrm>
          <a:off x="2908300" y="9462021"/>
          <a:ext cx="889000" cy="7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150036</xdr:rowOff>
    </xdr:from>
    <xdr:to>
      <xdr:col>15</xdr:col>
      <xdr:colOff>50800</xdr:colOff>
      <xdr:row>55</xdr:row>
      <xdr:rowOff>32271</xdr:rowOff>
    </xdr:to>
    <xdr:cxnSp macro="">
      <xdr:nvCxnSpPr>
        <xdr:cNvPr id="126" name="直線コネクタ 125"/>
        <xdr:cNvCxnSpPr/>
      </xdr:nvCxnSpPr>
      <xdr:spPr>
        <a:xfrm>
          <a:off x="2019300" y="9408336"/>
          <a:ext cx="889000" cy="5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150036</xdr:rowOff>
    </xdr:from>
    <xdr:to>
      <xdr:col>10</xdr:col>
      <xdr:colOff>114300</xdr:colOff>
      <xdr:row>55</xdr:row>
      <xdr:rowOff>80980</xdr:rowOff>
    </xdr:to>
    <xdr:cxnSp macro="">
      <xdr:nvCxnSpPr>
        <xdr:cNvPr id="129" name="直線コネクタ 128"/>
        <xdr:cNvCxnSpPr/>
      </xdr:nvCxnSpPr>
      <xdr:spPr>
        <a:xfrm flipV="1">
          <a:off x="1130300" y="9408336"/>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92486</xdr:rowOff>
    </xdr:from>
    <xdr:to>
      <xdr:col>24</xdr:col>
      <xdr:colOff>114300</xdr:colOff>
      <xdr:row>56</xdr:row>
      <xdr:rowOff>22636</xdr:rowOff>
    </xdr:to>
    <xdr:sp macro="" textlink="">
      <xdr:nvSpPr>
        <xdr:cNvPr id="139" name="楕円 138"/>
        <xdr:cNvSpPr/>
      </xdr:nvSpPr>
      <xdr:spPr>
        <a:xfrm>
          <a:off x="4584700" y="95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115363</xdr:rowOff>
    </xdr:from>
    <xdr:ext cx="599010" cy="259045"/>
    <xdr:sp macro="" textlink="">
      <xdr:nvSpPr>
        <xdr:cNvPr id="140" name="総務費該当値テキスト"/>
        <xdr:cNvSpPr txBox="1"/>
      </xdr:nvSpPr>
      <xdr:spPr>
        <a:xfrm>
          <a:off x="4686300" y="937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52491</xdr:rowOff>
    </xdr:from>
    <xdr:to>
      <xdr:col>20</xdr:col>
      <xdr:colOff>38100</xdr:colOff>
      <xdr:row>55</xdr:row>
      <xdr:rowOff>154091</xdr:rowOff>
    </xdr:to>
    <xdr:sp macro="" textlink="">
      <xdr:nvSpPr>
        <xdr:cNvPr id="141" name="楕円 140"/>
        <xdr:cNvSpPr/>
      </xdr:nvSpPr>
      <xdr:spPr>
        <a:xfrm>
          <a:off x="3746500" y="948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170618</xdr:rowOff>
    </xdr:from>
    <xdr:ext cx="599010" cy="259045"/>
    <xdr:sp macro="" textlink="">
      <xdr:nvSpPr>
        <xdr:cNvPr id="142" name="テキスト ボックス 141"/>
        <xdr:cNvSpPr txBox="1"/>
      </xdr:nvSpPr>
      <xdr:spPr>
        <a:xfrm>
          <a:off x="3497795" y="925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152921</xdr:rowOff>
    </xdr:from>
    <xdr:to>
      <xdr:col>15</xdr:col>
      <xdr:colOff>101600</xdr:colOff>
      <xdr:row>55</xdr:row>
      <xdr:rowOff>83071</xdr:rowOff>
    </xdr:to>
    <xdr:sp macro="" textlink="">
      <xdr:nvSpPr>
        <xdr:cNvPr id="143" name="楕円 142"/>
        <xdr:cNvSpPr/>
      </xdr:nvSpPr>
      <xdr:spPr>
        <a:xfrm>
          <a:off x="2857500" y="94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99598</xdr:rowOff>
    </xdr:from>
    <xdr:ext cx="599010" cy="259045"/>
    <xdr:sp macro="" textlink="">
      <xdr:nvSpPr>
        <xdr:cNvPr id="144" name="テキスト ボックス 143"/>
        <xdr:cNvSpPr txBox="1"/>
      </xdr:nvSpPr>
      <xdr:spPr>
        <a:xfrm>
          <a:off x="2608795" y="918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99236</xdr:rowOff>
    </xdr:from>
    <xdr:to>
      <xdr:col>10</xdr:col>
      <xdr:colOff>165100</xdr:colOff>
      <xdr:row>55</xdr:row>
      <xdr:rowOff>29386</xdr:rowOff>
    </xdr:to>
    <xdr:sp macro="" textlink="">
      <xdr:nvSpPr>
        <xdr:cNvPr id="145" name="楕円 144"/>
        <xdr:cNvSpPr/>
      </xdr:nvSpPr>
      <xdr:spPr>
        <a:xfrm>
          <a:off x="1968500" y="93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45913</xdr:rowOff>
    </xdr:from>
    <xdr:ext cx="599010" cy="259045"/>
    <xdr:sp macro="" textlink="">
      <xdr:nvSpPr>
        <xdr:cNvPr id="146" name="テキスト ボックス 145"/>
        <xdr:cNvSpPr txBox="1"/>
      </xdr:nvSpPr>
      <xdr:spPr>
        <a:xfrm>
          <a:off x="1719795" y="913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30180</xdr:rowOff>
    </xdr:from>
    <xdr:to>
      <xdr:col>6</xdr:col>
      <xdr:colOff>38100</xdr:colOff>
      <xdr:row>55</xdr:row>
      <xdr:rowOff>131780</xdr:rowOff>
    </xdr:to>
    <xdr:sp macro="" textlink="">
      <xdr:nvSpPr>
        <xdr:cNvPr id="147" name="楕円 146"/>
        <xdr:cNvSpPr/>
      </xdr:nvSpPr>
      <xdr:spPr>
        <a:xfrm>
          <a:off x="1079500" y="94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148307</xdr:rowOff>
    </xdr:from>
    <xdr:ext cx="599010" cy="259045"/>
    <xdr:sp macro="" textlink="">
      <xdr:nvSpPr>
        <xdr:cNvPr id="148" name="テキスト ボックス 147"/>
        <xdr:cNvSpPr txBox="1"/>
      </xdr:nvSpPr>
      <xdr:spPr>
        <a:xfrm>
          <a:off x="830795" y="92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14913</xdr:rowOff>
    </xdr:from>
    <xdr:to>
      <xdr:col>24</xdr:col>
      <xdr:colOff>63500</xdr:colOff>
      <xdr:row>74</xdr:row>
      <xdr:rowOff>30275</xdr:rowOff>
    </xdr:to>
    <xdr:cxnSp macro="">
      <xdr:nvCxnSpPr>
        <xdr:cNvPr id="174" name="直線コネクタ 173"/>
        <xdr:cNvCxnSpPr/>
      </xdr:nvCxnSpPr>
      <xdr:spPr>
        <a:xfrm>
          <a:off x="3797300" y="12702213"/>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14913</xdr:rowOff>
    </xdr:from>
    <xdr:to>
      <xdr:col>19</xdr:col>
      <xdr:colOff>177800</xdr:colOff>
      <xdr:row>76</xdr:row>
      <xdr:rowOff>14656</xdr:rowOff>
    </xdr:to>
    <xdr:cxnSp macro="">
      <xdr:nvCxnSpPr>
        <xdr:cNvPr id="177" name="直線コネクタ 176"/>
        <xdr:cNvCxnSpPr/>
      </xdr:nvCxnSpPr>
      <xdr:spPr>
        <a:xfrm flipV="1">
          <a:off x="2908300" y="12702213"/>
          <a:ext cx="889000" cy="34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808</xdr:rowOff>
    </xdr:from>
    <xdr:to>
      <xdr:col>15</xdr:col>
      <xdr:colOff>50800</xdr:colOff>
      <xdr:row>76</xdr:row>
      <xdr:rowOff>14656</xdr:rowOff>
    </xdr:to>
    <xdr:cxnSp macro="">
      <xdr:nvCxnSpPr>
        <xdr:cNvPr id="180" name="直線コネクタ 179"/>
        <xdr:cNvCxnSpPr/>
      </xdr:nvCxnSpPr>
      <xdr:spPr>
        <a:xfrm>
          <a:off x="2019300" y="13031008"/>
          <a:ext cx="8890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146661</xdr:rowOff>
    </xdr:from>
    <xdr:to>
      <xdr:col>10</xdr:col>
      <xdr:colOff>114300</xdr:colOff>
      <xdr:row>76</xdr:row>
      <xdr:rowOff>808</xdr:rowOff>
    </xdr:to>
    <xdr:cxnSp macro="">
      <xdr:nvCxnSpPr>
        <xdr:cNvPr id="183" name="直線コネクタ 182"/>
        <xdr:cNvCxnSpPr/>
      </xdr:nvCxnSpPr>
      <xdr:spPr>
        <a:xfrm>
          <a:off x="1130300" y="13005411"/>
          <a:ext cx="889000" cy="2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150925</xdr:rowOff>
    </xdr:from>
    <xdr:to>
      <xdr:col>24</xdr:col>
      <xdr:colOff>114300</xdr:colOff>
      <xdr:row>74</xdr:row>
      <xdr:rowOff>81075</xdr:rowOff>
    </xdr:to>
    <xdr:sp macro="" textlink="">
      <xdr:nvSpPr>
        <xdr:cNvPr id="193" name="楕円 192"/>
        <xdr:cNvSpPr/>
      </xdr:nvSpPr>
      <xdr:spPr>
        <a:xfrm>
          <a:off x="4584700" y="126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2352</xdr:rowOff>
    </xdr:from>
    <xdr:ext cx="599010" cy="259045"/>
    <xdr:sp macro="" textlink="">
      <xdr:nvSpPr>
        <xdr:cNvPr id="194" name="民生費該当値テキスト"/>
        <xdr:cNvSpPr txBox="1"/>
      </xdr:nvSpPr>
      <xdr:spPr>
        <a:xfrm>
          <a:off x="4686300" y="1251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135563</xdr:rowOff>
    </xdr:from>
    <xdr:to>
      <xdr:col>20</xdr:col>
      <xdr:colOff>38100</xdr:colOff>
      <xdr:row>74</xdr:row>
      <xdr:rowOff>65713</xdr:rowOff>
    </xdr:to>
    <xdr:sp macro="" textlink="">
      <xdr:nvSpPr>
        <xdr:cNvPr id="195" name="楕円 194"/>
        <xdr:cNvSpPr/>
      </xdr:nvSpPr>
      <xdr:spPr>
        <a:xfrm>
          <a:off x="3746500" y="126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82240</xdr:rowOff>
    </xdr:from>
    <xdr:ext cx="599010" cy="259045"/>
    <xdr:sp macro="" textlink="">
      <xdr:nvSpPr>
        <xdr:cNvPr id="196" name="テキスト ボックス 195"/>
        <xdr:cNvSpPr txBox="1"/>
      </xdr:nvSpPr>
      <xdr:spPr>
        <a:xfrm>
          <a:off x="3497795" y="1242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135306</xdr:rowOff>
    </xdr:from>
    <xdr:to>
      <xdr:col>15</xdr:col>
      <xdr:colOff>101600</xdr:colOff>
      <xdr:row>76</xdr:row>
      <xdr:rowOff>65456</xdr:rowOff>
    </xdr:to>
    <xdr:sp macro="" textlink="">
      <xdr:nvSpPr>
        <xdr:cNvPr id="197" name="楕円 196"/>
        <xdr:cNvSpPr/>
      </xdr:nvSpPr>
      <xdr:spPr>
        <a:xfrm>
          <a:off x="2857500" y="129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56583</xdr:rowOff>
    </xdr:from>
    <xdr:ext cx="599010" cy="259045"/>
    <xdr:sp macro="" textlink="">
      <xdr:nvSpPr>
        <xdr:cNvPr id="198" name="テキスト ボックス 197"/>
        <xdr:cNvSpPr txBox="1"/>
      </xdr:nvSpPr>
      <xdr:spPr>
        <a:xfrm>
          <a:off x="2608795" y="1308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121458</xdr:rowOff>
    </xdr:from>
    <xdr:to>
      <xdr:col>10</xdr:col>
      <xdr:colOff>165100</xdr:colOff>
      <xdr:row>76</xdr:row>
      <xdr:rowOff>51609</xdr:rowOff>
    </xdr:to>
    <xdr:sp macro="" textlink="">
      <xdr:nvSpPr>
        <xdr:cNvPr id="199" name="楕円 198"/>
        <xdr:cNvSpPr/>
      </xdr:nvSpPr>
      <xdr:spPr>
        <a:xfrm>
          <a:off x="1968500" y="12980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42735</xdr:rowOff>
    </xdr:from>
    <xdr:ext cx="599010" cy="259045"/>
    <xdr:sp macro="" textlink="">
      <xdr:nvSpPr>
        <xdr:cNvPr id="200" name="テキスト ボックス 199"/>
        <xdr:cNvSpPr txBox="1"/>
      </xdr:nvSpPr>
      <xdr:spPr>
        <a:xfrm>
          <a:off x="1719795" y="1307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95861</xdr:rowOff>
    </xdr:from>
    <xdr:to>
      <xdr:col>6</xdr:col>
      <xdr:colOff>38100</xdr:colOff>
      <xdr:row>76</xdr:row>
      <xdr:rowOff>26011</xdr:rowOff>
    </xdr:to>
    <xdr:sp macro="" textlink="">
      <xdr:nvSpPr>
        <xdr:cNvPr id="201" name="楕円 200"/>
        <xdr:cNvSpPr/>
      </xdr:nvSpPr>
      <xdr:spPr>
        <a:xfrm>
          <a:off x="1079500" y="129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17138</xdr:rowOff>
    </xdr:from>
    <xdr:ext cx="599010" cy="259045"/>
    <xdr:sp macro="" textlink="">
      <xdr:nvSpPr>
        <xdr:cNvPr id="202" name="テキスト ボックス 201"/>
        <xdr:cNvSpPr txBox="1"/>
      </xdr:nvSpPr>
      <xdr:spPr>
        <a:xfrm>
          <a:off x="830795" y="1304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152845</xdr:rowOff>
    </xdr:from>
    <xdr:to>
      <xdr:col>24</xdr:col>
      <xdr:colOff>63500</xdr:colOff>
      <xdr:row>95</xdr:row>
      <xdr:rowOff>147678</xdr:rowOff>
    </xdr:to>
    <xdr:cxnSp macro="">
      <xdr:nvCxnSpPr>
        <xdr:cNvPr id="231" name="直線コネクタ 230"/>
        <xdr:cNvCxnSpPr/>
      </xdr:nvCxnSpPr>
      <xdr:spPr>
        <a:xfrm flipV="1">
          <a:off x="3797300" y="16269145"/>
          <a:ext cx="838200" cy="1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100662</xdr:rowOff>
    </xdr:from>
    <xdr:to>
      <xdr:col>19</xdr:col>
      <xdr:colOff>177800</xdr:colOff>
      <xdr:row>95</xdr:row>
      <xdr:rowOff>147678</xdr:rowOff>
    </xdr:to>
    <xdr:cxnSp macro="">
      <xdr:nvCxnSpPr>
        <xdr:cNvPr id="234" name="直線コネクタ 233"/>
        <xdr:cNvCxnSpPr/>
      </xdr:nvCxnSpPr>
      <xdr:spPr>
        <a:xfrm>
          <a:off x="2908300" y="16388412"/>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100662</xdr:rowOff>
    </xdr:from>
    <xdr:to>
      <xdr:col>15</xdr:col>
      <xdr:colOff>50800</xdr:colOff>
      <xdr:row>95</xdr:row>
      <xdr:rowOff>126212</xdr:rowOff>
    </xdr:to>
    <xdr:cxnSp macro="">
      <xdr:nvCxnSpPr>
        <xdr:cNvPr id="237" name="直線コネクタ 236"/>
        <xdr:cNvCxnSpPr/>
      </xdr:nvCxnSpPr>
      <xdr:spPr>
        <a:xfrm flipV="1">
          <a:off x="2019300" y="16388412"/>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126212</xdr:rowOff>
    </xdr:from>
    <xdr:to>
      <xdr:col>10</xdr:col>
      <xdr:colOff>114300</xdr:colOff>
      <xdr:row>95</xdr:row>
      <xdr:rowOff>130297</xdr:rowOff>
    </xdr:to>
    <xdr:cxnSp macro="">
      <xdr:nvCxnSpPr>
        <xdr:cNvPr id="240" name="直線コネクタ 239"/>
        <xdr:cNvCxnSpPr/>
      </xdr:nvCxnSpPr>
      <xdr:spPr>
        <a:xfrm flipV="1">
          <a:off x="1130300" y="16413962"/>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102045</xdr:rowOff>
    </xdr:from>
    <xdr:to>
      <xdr:col>24</xdr:col>
      <xdr:colOff>114300</xdr:colOff>
      <xdr:row>95</xdr:row>
      <xdr:rowOff>32195</xdr:rowOff>
    </xdr:to>
    <xdr:sp macro="" textlink="">
      <xdr:nvSpPr>
        <xdr:cNvPr id="250" name="楕円 249"/>
        <xdr:cNvSpPr/>
      </xdr:nvSpPr>
      <xdr:spPr>
        <a:xfrm>
          <a:off x="4584700" y="162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124922</xdr:rowOff>
    </xdr:from>
    <xdr:ext cx="534377" cy="259045"/>
    <xdr:sp macro="" textlink="">
      <xdr:nvSpPr>
        <xdr:cNvPr id="251" name="衛生費該当値テキスト"/>
        <xdr:cNvSpPr txBox="1"/>
      </xdr:nvSpPr>
      <xdr:spPr>
        <a:xfrm>
          <a:off x="4686300"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96878</xdr:rowOff>
    </xdr:from>
    <xdr:to>
      <xdr:col>20</xdr:col>
      <xdr:colOff>38100</xdr:colOff>
      <xdr:row>96</xdr:row>
      <xdr:rowOff>27028</xdr:rowOff>
    </xdr:to>
    <xdr:sp macro="" textlink="">
      <xdr:nvSpPr>
        <xdr:cNvPr id="252" name="楕円 251"/>
        <xdr:cNvSpPr/>
      </xdr:nvSpPr>
      <xdr:spPr>
        <a:xfrm>
          <a:off x="3746500" y="163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18155</xdr:rowOff>
    </xdr:from>
    <xdr:ext cx="534377" cy="259045"/>
    <xdr:sp macro="" textlink="">
      <xdr:nvSpPr>
        <xdr:cNvPr id="253" name="テキスト ボックス 252"/>
        <xdr:cNvSpPr txBox="1"/>
      </xdr:nvSpPr>
      <xdr:spPr>
        <a:xfrm>
          <a:off x="3530111" y="164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49862</xdr:rowOff>
    </xdr:from>
    <xdr:to>
      <xdr:col>15</xdr:col>
      <xdr:colOff>101600</xdr:colOff>
      <xdr:row>95</xdr:row>
      <xdr:rowOff>151462</xdr:rowOff>
    </xdr:to>
    <xdr:sp macro="" textlink="">
      <xdr:nvSpPr>
        <xdr:cNvPr id="254" name="楕円 253"/>
        <xdr:cNvSpPr/>
      </xdr:nvSpPr>
      <xdr:spPr>
        <a:xfrm>
          <a:off x="2857500" y="163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167989</xdr:rowOff>
    </xdr:from>
    <xdr:ext cx="534377" cy="259045"/>
    <xdr:sp macro="" textlink="">
      <xdr:nvSpPr>
        <xdr:cNvPr id="255" name="テキスト ボックス 254"/>
        <xdr:cNvSpPr txBox="1"/>
      </xdr:nvSpPr>
      <xdr:spPr>
        <a:xfrm>
          <a:off x="2641111" y="161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75412</xdr:rowOff>
    </xdr:from>
    <xdr:to>
      <xdr:col>10</xdr:col>
      <xdr:colOff>165100</xdr:colOff>
      <xdr:row>96</xdr:row>
      <xdr:rowOff>5562</xdr:rowOff>
    </xdr:to>
    <xdr:sp macro="" textlink="">
      <xdr:nvSpPr>
        <xdr:cNvPr id="256" name="楕円 255"/>
        <xdr:cNvSpPr/>
      </xdr:nvSpPr>
      <xdr:spPr>
        <a:xfrm>
          <a:off x="19685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22089</xdr:rowOff>
    </xdr:from>
    <xdr:ext cx="534377" cy="259045"/>
    <xdr:sp macro="" textlink="">
      <xdr:nvSpPr>
        <xdr:cNvPr id="257" name="テキスト ボックス 256"/>
        <xdr:cNvSpPr txBox="1"/>
      </xdr:nvSpPr>
      <xdr:spPr>
        <a:xfrm>
          <a:off x="1752111"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79497</xdr:rowOff>
    </xdr:from>
    <xdr:to>
      <xdr:col>6</xdr:col>
      <xdr:colOff>38100</xdr:colOff>
      <xdr:row>96</xdr:row>
      <xdr:rowOff>9647</xdr:rowOff>
    </xdr:to>
    <xdr:sp macro="" textlink="">
      <xdr:nvSpPr>
        <xdr:cNvPr id="258" name="楕円 257"/>
        <xdr:cNvSpPr/>
      </xdr:nvSpPr>
      <xdr:spPr>
        <a:xfrm>
          <a:off x="1079500" y="1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774</xdr:rowOff>
    </xdr:from>
    <xdr:ext cx="534377" cy="259045"/>
    <xdr:sp macro="" textlink="">
      <xdr:nvSpPr>
        <xdr:cNvPr id="259" name="テキスト ボックス 258"/>
        <xdr:cNvSpPr txBox="1"/>
      </xdr:nvSpPr>
      <xdr:spPr>
        <a:xfrm>
          <a:off x="863111" y="164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89637</xdr:rowOff>
    </xdr:from>
    <xdr:to>
      <xdr:col>55</xdr:col>
      <xdr:colOff>0</xdr:colOff>
      <xdr:row>37</xdr:row>
      <xdr:rowOff>110211</xdr:rowOff>
    </xdr:to>
    <xdr:cxnSp macro="">
      <xdr:nvCxnSpPr>
        <xdr:cNvPr id="286" name="直線コネクタ 285"/>
        <xdr:cNvCxnSpPr/>
      </xdr:nvCxnSpPr>
      <xdr:spPr>
        <a:xfrm flipV="1">
          <a:off x="9639300" y="643328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101524</xdr:rowOff>
    </xdr:from>
    <xdr:to>
      <xdr:col>50</xdr:col>
      <xdr:colOff>114300</xdr:colOff>
      <xdr:row>37</xdr:row>
      <xdr:rowOff>110211</xdr:rowOff>
    </xdr:to>
    <xdr:cxnSp macro="">
      <xdr:nvCxnSpPr>
        <xdr:cNvPr id="289" name="直線コネクタ 288"/>
        <xdr:cNvCxnSpPr/>
      </xdr:nvCxnSpPr>
      <xdr:spPr>
        <a:xfrm>
          <a:off x="8750300" y="644517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95580</xdr:rowOff>
    </xdr:from>
    <xdr:to>
      <xdr:col>45</xdr:col>
      <xdr:colOff>177800</xdr:colOff>
      <xdr:row>37</xdr:row>
      <xdr:rowOff>101524</xdr:rowOff>
    </xdr:to>
    <xdr:cxnSp macro="">
      <xdr:nvCxnSpPr>
        <xdr:cNvPr id="292" name="直線コネクタ 291"/>
        <xdr:cNvCxnSpPr/>
      </xdr:nvCxnSpPr>
      <xdr:spPr>
        <a:xfrm>
          <a:off x="7861300" y="643923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44145</xdr:rowOff>
    </xdr:from>
    <xdr:to>
      <xdr:col>41</xdr:col>
      <xdr:colOff>50800</xdr:colOff>
      <xdr:row>37</xdr:row>
      <xdr:rowOff>95580</xdr:rowOff>
    </xdr:to>
    <xdr:cxnSp macro="">
      <xdr:nvCxnSpPr>
        <xdr:cNvPr id="295" name="直線コネクタ 294"/>
        <xdr:cNvCxnSpPr/>
      </xdr:nvCxnSpPr>
      <xdr:spPr>
        <a:xfrm>
          <a:off x="6972300" y="6387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38837</xdr:rowOff>
    </xdr:from>
    <xdr:to>
      <xdr:col>55</xdr:col>
      <xdr:colOff>50800</xdr:colOff>
      <xdr:row>37</xdr:row>
      <xdr:rowOff>140437</xdr:rowOff>
    </xdr:to>
    <xdr:sp macro="" textlink="">
      <xdr:nvSpPr>
        <xdr:cNvPr id="305" name="楕円 304"/>
        <xdr:cNvSpPr/>
      </xdr:nvSpPr>
      <xdr:spPr>
        <a:xfrm>
          <a:off x="104267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61714</xdr:rowOff>
    </xdr:from>
    <xdr:ext cx="378565" cy="259045"/>
    <xdr:sp macro="" textlink="">
      <xdr:nvSpPr>
        <xdr:cNvPr id="306" name="労働費該当値テキスト"/>
        <xdr:cNvSpPr txBox="1"/>
      </xdr:nvSpPr>
      <xdr:spPr>
        <a:xfrm>
          <a:off x="10528300" y="623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59411</xdr:rowOff>
    </xdr:from>
    <xdr:to>
      <xdr:col>50</xdr:col>
      <xdr:colOff>165100</xdr:colOff>
      <xdr:row>37</xdr:row>
      <xdr:rowOff>161010</xdr:rowOff>
    </xdr:to>
    <xdr:sp macro="" textlink="">
      <xdr:nvSpPr>
        <xdr:cNvPr id="307" name="楕円 306"/>
        <xdr:cNvSpPr/>
      </xdr:nvSpPr>
      <xdr:spPr>
        <a:xfrm>
          <a:off x="9588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6088</xdr:rowOff>
    </xdr:from>
    <xdr:ext cx="378565" cy="259045"/>
    <xdr:sp macro="" textlink="">
      <xdr:nvSpPr>
        <xdr:cNvPr id="308" name="テキスト ボックス 307"/>
        <xdr:cNvSpPr txBox="1"/>
      </xdr:nvSpPr>
      <xdr:spPr>
        <a:xfrm>
          <a:off x="9450017" y="6178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50724</xdr:rowOff>
    </xdr:from>
    <xdr:to>
      <xdr:col>46</xdr:col>
      <xdr:colOff>38100</xdr:colOff>
      <xdr:row>37</xdr:row>
      <xdr:rowOff>152324</xdr:rowOff>
    </xdr:to>
    <xdr:sp macro="" textlink="">
      <xdr:nvSpPr>
        <xdr:cNvPr id="309" name="楕円 308"/>
        <xdr:cNvSpPr/>
      </xdr:nvSpPr>
      <xdr:spPr>
        <a:xfrm>
          <a:off x="8699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168851</xdr:rowOff>
    </xdr:from>
    <xdr:ext cx="378565" cy="259045"/>
    <xdr:sp macro="" textlink="">
      <xdr:nvSpPr>
        <xdr:cNvPr id="310" name="テキスト ボックス 309"/>
        <xdr:cNvSpPr txBox="1"/>
      </xdr:nvSpPr>
      <xdr:spPr>
        <a:xfrm>
          <a:off x="8561017" y="616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44780</xdr:rowOff>
    </xdr:from>
    <xdr:to>
      <xdr:col>41</xdr:col>
      <xdr:colOff>101600</xdr:colOff>
      <xdr:row>37</xdr:row>
      <xdr:rowOff>146380</xdr:rowOff>
    </xdr:to>
    <xdr:sp macro="" textlink="">
      <xdr:nvSpPr>
        <xdr:cNvPr id="311" name="楕円 310"/>
        <xdr:cNvSpPr/>
      </xdr:nvSpPr>
      <xdr:spPr>
        <a:xfrm>
          <a:off x="7810500" y="63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137507</xdr:rowOff>
    </xdr:from>
    <xdr:ext cx="378565" cy="259045"/>
    <xdr:sp macro="" textlink="">
      <xdr:nvSpPr>
        <xdr:cNvPr id="312" name="テキスト ボックス 311"/>
        <xdr:cNvSpPr txBox="1"/>
      </xdr:nvSpPr>
      <xdr:spPr>
        <a:xfrm>
          <a:off x="7672017" y="648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164795</xdr:rowOff>
    </xdr:from>
    <xdr:to>
      <xdr:col>36</xdr:col>
      <xdr:colOff>165100</xdr:colOff>
      <xdr:row>37</xdr:row>
      <xdr:rowOff>94945</xdr:rowOff>
    </xdr:to>
    <xdr:sp macro="" textlink="">
      <xdr:nvSpPr>
        <xdr:cNvPr id="313" name="楕円 312"/>
        <xdr:cNvSpPr/>
      </xdr:nvSpPr>
      <xdr:spPr>
        <a:xfrm>
          <a:off x="6921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111472</xdr:rowOff>
    </xdr:from>
    <xdr:ext cx="469744" cy="259045"/>
    <xdr:sp macro="" textlink="">
      <xdr:nvSpPr>
        <xdr:cNvPr id="314" name="テキスト ボックス 313"/>
        <xdr:cNvSpPr txBox="1"/>
      </xdr:nvSpPr>
      <xdr:spPr>
        <a:xfrm>
          <a:off x="6737428" y="61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22881</xdr:rowOff>
    </xdr:from>
    <xdr:to>
      <xdr:col>54</xdr:col>
      <xdr:colOff>189865</xdr:colOff>
      <xdr:row>58</xdr:row>
      <xdr:rowOff>100392</xdr:rowOff>
    </xdr:to>
    <xdr:cxnSp macro="">
      <xdr:nvCxnSpPr>
        <xdr:cNvPr id="336" name="直線コネクタ 335"/>
        <xdr:cNvCxnSpPr/>
      </xdr:nvCxnSpPr>
      <xdr:spPr>
        <a:xfrm flipV="1">
          <a:off x="10475595" y="9109731"/>
          <a:ext cx="1270" cy="93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104219</xdr:rowOff>
    </xdr:from>
    <xdr:ext cx="534377" cy="259045"/>
    <xdr:sp macro="" textlink="">
      <xdr:nvSpPr>
        <xdr:cNvPr id="337" name="農林水産業費最小値テキスト"/>
        <xdr:cNvSpPr txBox="1"/>
      </xdr:nvSpPr>
      <xdr:spPr>
        <a:xfrm>
          <a:off x="10528300" y="100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100392</xdr:rowOff>
    </xdr:from>
    <xdr:to>
      <xdr:col>55</xdr:col>
      <xdr:colOff>88900</xdr:colOff>
      <xdr:row>58</xdr:row>
      <xdr:rowOff>100392</xdr:rowOff>
    </xdr:to>
    <xdr:cxnSp macro="">
      <xdr:nvCxnSpPr>
        <xdr:cNvPr id="338" name="直線コネクタ 337"/>
        <xdr:cNvCxnSpPr/>
      </xdr:nvCxnSpPr>
      <xdr:spPr>
        <a:xfrm>
          <a:off x="10388600" y="100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141008</xdr:rowOff>
    </xdr:from>
    <xdr:ext cx="599010" cy="259045"/>
    <xdr:sp macro="" textlink="">
      <xdr:nvSpPr>
        <xdr:cNvPr id="339" name="農林水産業費最大値テキスト"/>
        <xdr:cNvSpPr txBox="1"/>
      </xdr:nvSpPr>
      <xdr:spPr>
        <a:xfrm>
          <a:off x="10528300" y="888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22881</xdr:rowOff>
    </xdr:from>
    <xdr:to>
      <xdr:col>55</xdr:col>
      <xdr:colOff>88900</xdr:colOff>
      <xdr:row>53</xdr:row>
      <xdr:rowOff>22881</xdr:rowOff>
    </xdr:to>
    <xdr:cxnSp macro="">
      <xdr:nvCxnSpPr>
        <xdr:cNvPr id="340" name="直線コネクタ 339"/>
        <xdr:cNvCxnSpPr/>
      </xdr:nvCxnSpPr>
      <xdr:spPr>
        <a:xfrm>
          <a:off x="10388600" y="910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22881</xdr:rowOff>
    </xdr:from>
    <xdr:to>
      <xdr:col>55</xdr:col>
      <xdr:colOff>0</xdr:colOff>
      <xdr:row>54</xdr:row>
      <xdr:rowOff>55762</xdr:rowOff>
    </xdr:to>
    <xdr:cxnSp macro="">
      <xdr:nvCxnSpPr>
        <xdr:cNvPr id="341" name="直線コネクタ 340"/>
        <xdr:cNvCxnSpPr/>
      </xdr:nvCxnSpPr>
      <xdr:spPr>
        <a:xfrm flipV="1">
          <a:off x="9639300" y="9109731"/>
          <a:ext cx="838200" cy="20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11327</xdr:rowOff>
    </xdr:from>
    <xdr:ext cx="534377" cy="259045"/>
    <xdr:sp macro="" textlink="">
      <xdr:nvSpPr>
        <xdr:cNvPr id="342" name="農林水産業費平均値テキスト"/>
        <xdr:cNvSpPr txBox="1"/>
      </xdr:nvSpPr>
      <xdr:spPr>
        <a:xfrm>
          <a:off x="10528300" y="9783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32900</xdr:rowOff>
    </xdr:from>
    <xdr:to>
      <xdr:col>55</xdr:col>
      <xdr:colOff>50800</xdr:colOff>
      <xdr:row>57</xdr:row>
      <xdr:rowOff>134500</xdr:rowOff>
    </xdr:to>
    <xdr:sp macro="" textlink="">
      <xdr:nvSpPr>
        <xdr:cNvPr id="343" name="フローチャート: 判断 342"/>
        <xdr:cNvSpPr/>
      </xdr:nvSpPr>
      <xdr:spPr>
        <a:xfrm>
          <a:off x="104267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30150</xdr:rowOff>
    </xdr:from>
    <xdr:to>
      <xdr:col>50</xdr:col>
      <xdr:colOff>114300</xdr:colOff>
      <xdr:row>54</xdr:row>
      <xdr:rowOff>55762</xdr:rowOff>
    </xdr:to>
    <xdr:cxnSp macro="">
      <xdr:nvCxnSpPr>
        <xdr:cNvPr id="344" name="直線コネクタ 343"/>
        <xdr:cNvCxnSpPr/>
      </xdr:nvCxnSpPr>
      <xdr:spPr>
        <a:xfrm>
          <a:off x="8750300" y="8774100"/>
          <a:ext cx="889000" cy="53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153422</xdr:rowOff>
    </xdr:from>
    <xdr:to>
      <xdr:col>50</xdr:col>
      <xdr:colOff>165100</xdr:colOff>
      <xdr:row>57</xdr:row>
      <xdr:rowOff>83572</xdr:rowOff>
    </xdr:to>
    <xdr:sp macro="" textlink="">
      <xdr:nvSpPr>
        <xdr:cNvPr id="345" name="フローチャート: 判断 344"/>
        <xdr:cNvSpPr/>
      </xdr:nvSpPr>
      <xdr:spPr>
        <a:xfrm>
          <a:off x="9588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74699</xdr:rowOff>
    </xdr:from>
    <xdr:ext cx="599010" cy="259045"/>
    <xdr:sp macro="" textlink="">
      <xdr:nvSpPr>
        <xdr:cNvPr id="346" name="テキスト ボックス 345"/>
        <xdr:cNvSpPr txBox="1"/>
      </xdr:nvSpPr>
      <xdr:spPr>
        <a:xfrm>
          <a:off x="9339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30150</xdr:rowOff>
    </xdr:from>
    <xdr:to>
      <xdr:col>45</xdr:col>
      <xdr:colOff>177800</xdr:colOff>
      <xdr:row>54</xdr:row>
      <xdr:rowOff>88610</xdr:rowOff>
    </xdr:to>
    <xdr:cxnSp macro="">
      <xdr:nvCxnSpPr>
        <xdr:cNvPr id="347" name="直線コネクタ 346"/>
        <xdr:cNvCxnSpPr/>
      </xdr:nvCxnSpPr>
      <xdr:spPr>
        <a:xfrm flipV="1">
          <a:off x="7861300" y="8774100"/>
          <a:ext cx="889000" cy="5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35693</xdr:rowOff>
    </xdr:from>
    <xdr:to>
      <xdr:col>46</xdr:col>
      <xdr:colOff>38100</xdr:colOff>
      <xdr:row>57</xdr:row>
      <xdr:rowOff>137293</xdr:rowOff>
    </xdr:to>
    <xdr:sp macro="" textlink="">
      <xdr:nvSpPr>
        <xdr:cNvPr id="348" name="フローチャート: 判断 347"/>
        <xdr:cNvSpPr/>
      </xdr:nvSpPr>
      <xdr:spPr>
        <a:xfrm>
          <a:off x="8699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128420</xdr:rowOff>
    </xdr:from>
    <xdr:ext cx="534377" cy="259045"/>
    <xdr:sp macro="" textlink="">
      <xdr:nvSpPr>
        <xdr:cNvPr id="349" name="テキスト ボックス 348"/>
        <xdr:cNvSpPr txBox="1"/>
      </xdr:nvSpPr>
      <xdr:spPr>
        <a:xfrm>
          <a:off x="8483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119382</xdr:rowOff>
    </xdr:from>
    <xdr:to>
      <xdr:col>41</xdr:col>
      <xdr:colOff>50800</xdr:colOff>
      <xdr:row>54</xdr:row>
      <xdr:rowOff>88610</xdr:rowOff>
    </xdr:to>
    <xdr:cxnSp macro="">
      <xdr:nvCxnSpPr>
        <xdr:cNvPr id="350" name="直線コネクタ 349"/>
        <xdr:cNvCxnSpPr/>
      </xdr:nvCxnSpPr>
      <xdr:spPr>
        <a:xfrm>
          <a:off x="6972300" y="8863332"/>
          <a:ext cx="889000" cy="48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58117</xdr:rowOff>
    </xdr:from>
    <xdr:to>
      <xdr:col>41</xdr:col>
      <xdr:colOff>101600</xdr:colOff>
      <xdr:row>57</xdr:row>
      <xdr:rowOff>159717</xdr:rowOff>
    </xdr:to>
    <xdr:sp macro="" textlink="">
      <xdr:nvSpPr>
        <xdr:cNvPr id="351" name="フローチャート: 判断 350"/>
        <xdr:cNvSpPr/>
      </xdr:nvSpPr>
      <xdr:spPr>
        <a:xfrm>
          <a:off x="7810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150844</xdr:rowOff>
    </xdr:from>
    <xdr:ext cx="534377" cy="259045"/>
    <xdr:sp macro="" textlink="">
      <xdr:nvSpPr>
        <xdr:cNvPr id="352" name="テキスト ボックス 351"/>
        <xdr:cNvSpPr txBox="1"/>
      </xdr:nvSpPr>
      <xdr:spPr>
        <a:xfrm>
          <a:off x="7594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53769</xdr:rowOff>
    </xdr:from>
    <xdr:to>
      <xdr:col>36</xdr:col>
      <xdr:colOff>165100</xdr:colOff>
      <xdr:row>57</xdr:row>
      <xdr:rowOff>155369</xdr:rowOff>
    </xdr:to>
    <xdr:sp macro="" textlink="">
      <xdr:nvSpPr>
        <xdr:cNvPr id="353" name="フローチャート: 判断 352"/>
        <xdr:cNvSpPr/>
      </xdr:nvSpPr>
      <xdr:spPr>
        <a:xfrm>
          <a:off x="6921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146496</xdr:rowOff>
    </xdr:from>
    <xdr:ext cx="534377" cy="259045"/>
    <xdr:sp macro="" textlink="">
      <xdr:nvSpPr>
        <xdr:cNvPr id="354" name="テキスト ボックス 353"/>
        <xdr:cNvSpPr txBox="1"/>
      </xdr:nvSpPr>
      <xdr:spPr>
        <a:xfrm>
          <a:off x="6705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143531</xdr:rowOff>
    </xdr:from>
    <xdr:to>
      <xdr:col>55</xdr:col>
      <xdr:colOff>50800</xdr:colOff>
      <xdr:row>53</xdr:row>
      <xdr:rowOff>73681</xdr:rowOff>
    </xdr:to>
    <xdr:sp macro="" textlink="">
      <xdr:nvSpPr>
        <xdr:cNvPr id="360" name="楕円 359"/>
        <xdr:cNvSpPr/>
      </xdr:nvSpPr>
      <xdr:spPr>
        <a:xfrm>
          <a:off x="10426700" y="90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96558</xdr:rowOff>
    </xdr:from>
    <xdr:ext cx="599010" cy="259045"/>
    <xdr:sp macro="" textlink="">
      <xdr:nvSpPr>
        <xdr:cNvPr id="361" name="農林水産業費該当値テキスト"/>
        <xdr:cNvSpPr txBox="1"/>
      </xdr:nvSpPr>
      <xdr:spPr>
        <a:xfrm>
          <a:off x="10528300" y="901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4962</xdr:rowOff>
    </xdr:from>
    <xdr:to>
      <xdr:col>50</xdr:col>
      <xdr:colOff>165100</xdr:colOff>
      <xdr:row>54</xdr:row>
      <xdr:rowOff>106562</xdr:rowOff>
    </xdr:to>
    <xdr:sp macro="" textlink="">
      <xdr:nvSpPr>
        <xdr:cNvPr id="362" name="楕円 361"/>
        <xdr:cNvSpPr/>
      </xdr:nvSpPr>
      <xdr:spPr>
        <a:xfrm>
          <a:off x="9588500" y="92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123089</xdr:rowOff>
    </xdr:from>
    <xdr:ext cx="599010" cy="259045"/>
    <xdr:sp macro="" textlink="">
      <xdr:nvSpPr>
        <xdr:cNvPr id="363" name="テキスト ボックス 362"/>
        <xdr:cNvSpPr txBox="1"/>
      </xdr:nvSpPr>
      <xdr:spPr>
        <a:xfrm>
          <a:off x="9339795" y="903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150800</xdr:rowOff>
    </xdr:from>
    <xdr:to>
      <xdr:col>46</xdr:col>
      <xdr:colOff>38100</xdr:colOff>
      <xdr:row>51</xdr:row>
      <xdr:rowOff>80950</xdr:rowOff>
    </xdr:to>
    <xdr:sp macro="" textlink="">
      <xdr:nvSpPr>
        <xdr:cNvPr id="364" name="楕円 363"/>
        <xdr:cNvSpPr/>
      </xdr:nvSpPr>
      <xdr:spPr>
        <a:xfrm>
          <a:off x="8699500" y="87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97477</xdr:rowOff>
    </xdr:from>
    <xdr:ext cx="599010" cy="259045"/>
    <xdr:sp macro="" textlink="">
      <xdr:nvSpPr>
        <xdr:cNvPr id="365" name="テキスト ボックス 364"/>
        <xdr:cNvSpPr txBox="1"/>
      </xdr:nvSpPr>
      <xdr:spPr>
        <a:xfrm>
          <a:off x="8450795" y="84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37810</xdr:rowOff>
    </xdr:from>
    <xdr:to>
      <xdr:col>41</xdr:col>
      <xdr:colOff>101600</xdr:colOff>
      <xdr:row>54</xdr:row>
      <xdr:rowOff>139410</xdr:rowOff>
    </xdr:to>
    <xdr:sp macro="" textlink="">
      <xdr:nvSpPr>
        <xdr:cNvPr id="366" name="楕円 365"/>
        <xdr:cNvSpPr/>
      </xdr:nvSpPr>
      <xdr:spPr>
        <a:xfrm>
          <a:off x="7810500" y="92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155937</xdr:rowOff>
    </xdr:from>
    <xdr:ext cx="599010" cy="259045"/>
    <xdr:sp macro="" textlink="">
      <xdr:nvSpPr>
        <xdr:cNvPr id="367" name="テキスト ボックス 366"/>
        <xdr:cNvSpPr txBox="1"/>
      </xdr:nvSpPr>
      <xdr:spPr>
        <a:xfrm>
          <a:off x="7561795" y="907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68582</xdr:rowOff>
    </xdr:from>
    <xdr:to>
      <xdr:col>36</xdr:col>
      <xdr:colOff>165100</xdr:colOff>
      <xdr:row>51</xdr:row>
      <xdr:rowOff>170182</xdr:rowOff>
    </xdr:to>
    <xdr:sp macro="" textlink="">
      <xdr:nvSpPr>
        <xdr:cNvPr id="368" name="楕円 367"/>
        <xdr:cNvSpPr/>
      </xdr:nvSpPr>
      <xdr:spPr>
        <a:xfrm>
          <a:off x="6921500" y="88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15259</xdr:rowOff>
    </xdr:from>
    <xdr:ext cx="599010" cy="259045"/>
    <xdr:sp macro="" textlink="">
      <xdr:nvSpPr>
        <xdr:cNvPr id="369" name="テキスト ボックス 368"/>
        <xdr:cNvSpPr txBox="1"/>
      </xdr:nvSpPr>
      <xdr:spPr>
        <a:xfrm>
          <a:off x="6672795" y="858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3" name="直線コネクタ 392"/>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4"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5" name="直線コネクタ 394"/>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6"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7" name="直線コネクタ 396"/>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123863</xdr:rowOff>
    </xdr:from>
    <xdr:to>
      <xdr:col>55</xdr:col>
      <xdr:colOff>0</xdr:colOff>
      <xdr:row>75</xdr:row>
      <xdr:rowOff>29083</xdr:rowOff>
    </xdr:to>
    <xdr:cxnSp macro="">
      <xdr:nvCxnSpPr>
        <xdr:cNvPr id="398" name="直線コネクタ 397"/>
        <xdr:cNvCxnSpPr/>
      </xdr:nvCxnSpPr>
      <xdr:spPr>
        <a:xfrm flipV="1">
          <a:off x="9639300" y="12639713"/>
          <a:ext cx="838200" cy="2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399"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0" name="フローチャート: 判断 399"/>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17576</xdr:rowOff>
    </xdr:from>
    <xdr:to>
      <xdr:col>50</xdr:col>
      <xdr:colOff>114300</xdr:colOff>
      <xdr:row>75</xdr:row>
      <xdr:rowOff>29083</xdr:rowOff>
    </xdr:to>
    <xdr:cxnSp macro="">
      <xdr:nvCxnSpPr>
        <xdr:cNvPr id="401" name="直線コネクタ 400"/>
        <xdr:cNvCxnSpPr/>
      </xdr:nvCxnSpPr>
      <xdr:spPr>
        <a:xfrm>
          <a:off x="8750300" y="12704876"/>
          <a:ext cx="889000" cy="18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2" name="フローチャート: 判断 401"/>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3" name="テキスト ボックス 402"/>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17576</xdr:rowOff>
    </xdr:from>
    <xdr:to>
      <xdr:col>45</xdr:col>
      <xdr:colOff>177800</xdr:colOff>
      <xdr:row>74</xdr:row>
      <xdr:rowOff>170523</xdr:rowOff>
    </xdr:to>
    <xdr:cxnSp macro="">
      <xdr:nvCxnSpPr>
        <xdr:cNvPr id="404" name="直線コネクタ 403"/>
        <xdr:cNvCxnSpPr/>
      </xdr:nvCxnSpPr>
      <xdr:spPr>
        <a:xfrm flipV="1">
          <a:off x="7861300" y="12704876"/>
          <a:ext cx="889000" cy="1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5" name="フローチャート: 判断 404"/>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6" name="テキスト ボックス 405"/>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170523</xdr:rowOff>
    </xdr:from>
    <xdr:to>
      <xdr:col>41</xdr:col>
      <xdr:colOff>50800</xdr:colOff>
      <xdr:row>75</xdr:row>
      <xdr:rowOff>145034</xdr:rowOff>
    </xdr:to>
    <xdr:cxnSp macro="">
      <xdr:nvCxnSpPr>
        <xdr:cNvPr id="407" name="直線コネクタ 406"/>
        <xdr:cNvCxnSpPr/>
      </xdr:nvCxnSpPr>
      <xdr:spPr>
        <a:xfrm flipV="1">
          <a:off x="6972300" y="12857823"/>
          <a:ext cx="8890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08" name="フローチャート: 判断 407"/>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09" name="テキスト ボックス 408"/>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0" name="フローチャート: 判断 409"/>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1" name="テキスト ボックス 410"/>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73063</xdr:rowOff>
    </xdr:from>
    <xdr:to>
      <xdr:col>55</xdr:col>
      <xdr:colOff>50800</xdr:colOff>
      <xdr:row>74</xdr:row>
      <xdr:rowOff>3213</xdr:rowOff>
    </xdr:to>
    <xdr:sp macro="" textlink="">
      <xdr:nvSpPr>
        <xdr:cNvPr id="417" name="楕円 416"/>
        <xdr:cNvSpPr/>
      </xdr:nvSpPr>
      <xdr:spPr>
        <a:xfrm>
          <a:off x="10426700" y="12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95940</xdr:rowOff>
    </xdr:from>
    <xdr:ext cx="534377" cy="259045"/>
    <xdr:sp macro="" textlink="">
      <xdr:nvSpPr>
        <xdr:cNvPr id="418" name="商工費該当値テキスト"/>
        <xdr:cNvSpPr txBox="1"/>
      </xdr:nvSpPr>
      <xdr:spPr>
        <a:xfrm>
          <a:off x="10528300" y="124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149733</xdr:rowOff>
    </xdr:from>
    <xdr:to>
      <xdr:col>50</xdr:col>
      <xdr:colOff>165100</xdr:colOff>
      <xdr:row>75</xdr:row>
      <xdr:rowOff>79883</xdr:rowOff>
    </xdr:to>
    <xdr:sp macro="" textlink="">
      <xdr:nvSpPr>
        <xdr:cNvPr id="419" name="楕円 418"/>
        <xdr:cNvSpPr/>
      </xdr:nvSpPr>
      <xdr:spPr>
        <a:xfrm>
          <a:off x="9588500" y="128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96410</xdr:rowOff>
    </xdr:from>
    <xdr:ext cx="534377" cy="259045"/>
    <xdr:sp macro="" textlink="">
      <xdr:nvSpPr>
        <xdr:cNvPr id="420" name="テキスト ボックス 419"/>
        <xdr:cNvSpPr txBox="1"/>
      </xdr:nvSpPr>
      <xdr:spPr>
        <a:xfrm>
          <a:off x="9372111" y="126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138226</xdr:rowOff>
    </xdr:from>
    <xdr:to>
      <xdr:col>46</xdr:col>
      <xdr:colOff>38100</xdr:colOff>
      <xdr:row>74</xdr:row>
      <xdr:rowOff>68376</xdr:rowOff>
    </xdr:to>
    <xdr:sp macro="" textlink="">
      <xdr:nvSpPr>
        <xdr:cNvPr id="421" name="楕円 420"/>
        <xdr:cNvSpPr/>
      </xdr:nvSpPr>
      <xdr:spPr>
        <a:xfrm>
          <a:off x="8699500" y="126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84903</xdr:rowOff>
    </xdr:from>
    <xdr:ext cx="534377" cy="259045"/>
    <xdr:sp macro="" textlink="">
      <xdr:nvSpPr>
        <xdr:cNvPr id="422" name="テキスト ボックス 421"/>
        <xdr:cNvSpPr txBox="1"/>
      </xdr:nvSpPr>
      <xdr:spPr>
        <a:xfrm>
          <a:off x="8483111" y="124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119723</xdr:rowOff>
    </xdr:from>
    <xdr:to>
      <xdr:col>41</xdr:col>
      <xdr:colOff>101600</xdr:colOff>
      <xdr:row>75</xdr:row>
      <xdr:rowOff>49873</xdr:rowOff>
    </xdr:to>
    <xdr:sp macro="" textlink="">
      <xdr:nvSpPr>
        <xdr:cNvPr id="423" name="楕円 422"/>
        <xdr:cNvSpPr/>
      </xdr:nvSpPr>
      <xdr:spPr>
        <a:xfrm>
          <a:off x="7810500" y="128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66400</xdr:rowOff>
    </xdr:from>
    <xdr:ext cx="534377" cy="259045"/>
    <xdr:sp macro="" textlink="">
      <xdr:nvSpPr>
        <xdr:cNvPr id="424" name="テキスト ボックス 423"/>
        <xdr:cNvSpPr txBox="1"/>
      </xdr:nvSpPr>
      <xdr:spPr>
        <a:xfrm>
          <a:off x="7594111" y="1258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94234</xdr:rowOff>
    </xdr:from>
    <xdr:to>
      <xdr:col>36</xdr:col>
      <xdr:colOff>165100</xdr:colOff>
      <xdr:row>76</xdr:row>
      <xdr:rowOff>24383</xdr:rowOff>
    </xdr:to>
    <xdr:sp macro="" textlink="">
      <xdr:nvSpPr>
        <xdr:cNvPr id="425" name="楕円 424"/>
        <xdr:cNvSpPr/>
      </xdr:nvSpPr>
      <xdr:spPr>
        <a:xfrm>
          <a:off x="6921500" y="12952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40911</xdr:rowOff>
    </xdr:from>
    <xdr:ext cx="534377" cy="259045"/>
    <xdr:sp macro="" textlink="">
      <xdr:nvSpPr>
        <xdr:cNvPr id="426" name="テキスト ボックス 425"/>
        <xdr:cNvSpPr txBox="1"/>
      </xdr:nvSpPr>
      <xdr:spPr>
        <a:xfrm>
          <a:off x="6705111" y="127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6" name="直線コネクタ 445"/>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7"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48" name="直線コネクタ 447"/>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49"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0" name="直線コネクタ 449"/>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60330</xdr:rowOff>
    </xdr:from>
    <xdr:to>
      <xdr:col>55</xdr:col>
      <xdr:colOff>0</xdr:colOff>
      <xdr:row>95</xdr:row>
      <xdr:rowOff>28915</xdr:rowOff>
    </xdr:to>
    <xdr:cxnSp macro="">
      <xdr:nvCxnSpPr>
        <xdr:cNvPr id="451" name="直線コネクタ 450"/>
        <xdr:cNvCxnSpPr/>
      </xdr:nvCxnSpPr>
      <xdr:spPr>
        <a:xfrm>
          <a:off x="9639300" y="16176630"/>
          <a:ext cx="838200" cy="14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2"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3" name="フローチャート: 判断 452"/>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60330</xdr:rowOff>
    </xdr:from>
    <xdr:to>
      <xdr:col>50</xdr:col>
      <xdr:colOff>114300</xdr:colOff>
      <xdr:row>95</xdr:row>
      <xdr:rowOff>122538</xdr:rowOff>
    </xdr:to>
    <xdr:cxnSp macro="">
      <xdr:nvCxnSpPr>
        <xdr:cNvPr id="454" name="直線コネクタ 453"/>
        <xdr:cNvCxnSpPr/>
      </xdr:nvCxnSpPr>
      <xdr:spPr>
        <a:xfrm flipV="1">
          <a:off x="8750300" y="16176630"/>
          <a:ext cx="889000" cy="2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5" name="フローチャート: 判断 454"/>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6" name="テキスト ボックス 455"/>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73281</xdr:rowOff>
    </xdr:from>
    <xdr:to>
      <xdr:col>45</xdr:col>
      <xdr:colOff>177800</xdr:colOff>
      <xdr:row>95</xdr:row>
      <xdr:rowOff>122538</xdr:rowOff>
    </xdr:to>
    <xdr:cxnSp macro="">
      <xdr:nvCxnSpPr>
        <xdr:cNvPr id="457" name="直線コネクタ 456"/>
        <xdr:cNvCxnSpPr/>
      </xdr:nvCxnSpPr>
      <xdr:spPr>
        <a:xfrm>
          <a:off x="7861300" y="16361031"/>
          <a:ext cx="889000" cy="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58" name="フローチャート: 判断 457"/>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59" name="テキスト ボックス 458"/>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67405</xdr:rowOff>
    </xdr:from>
    <xdr:to>
      <xdr:col>41</xdr:col>
      <xdr:colOff>50800</xdr:colOff>
      <xdr:row>95</xdr:row>
      <xdr:rowOff>73281</xdr:rowOff>
    </xdr:to>
    <xdr:cxnSp macro="">
      <xdr:nvCxnSpPr>
        <xdr:cNvPr id="460" name="直線コネクタ 459"/>
        <xdr:cNvCxnSpPr/>
      </xdr:nvCxnSpPr>
      <xdr:spPr>
        <a:xfrm>
          <a:off x="6972300" y="16183705"/>
          <a:ext cx="889000" cy="1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1" name="フローチャート: 判断 460"/>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2" name="テキスト ボックス 461"/>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3" name="フローチャート: 判断 462"/>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4" name="テキスト ボックス 463"/>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149565</xdr:rowOff>
    </xdr:from>
    <xdr:to>
      <xdr:col>55</xdr:col>
      <xdr:colOff>50800</xdr:colOff>
      <xdr:row>95</xdr:row>
      <xdr:rowOff>79715</xdr:rowOff>
    </xdr:to>
    <xdr:sp macro="" textlink="">
      <xdr:nvSpPr>
        <xdr:cNvPr id="470" name="楕円 469"/>
        <xdr:cNvSpPr/>
      </xdr:nvSpPr>
      <xdr:spPr>
        <a:xfrm>
          <a:off x="10426700" y="162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127992</xdr:rowOff>
    </xdr:from>
    <xdr:ext cx="534377" cy="259045"/>
    <xdr:sp macro="" textlink="">
      <xdr:nvSpPr>
        <xdr:cNvPr id="471" name="土木費該当値テキスト"/>
        <xdr:cNvSpPr txBox="1"/>
      </xdr:nvSpPr>
      <xdr:spPr>
        <a:xfrm>
          <a:off x="10528300" y="162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9530</xdr:rowOff>
    </xdr:from>
    <xdr:to>
      <xdr:col>50</xdr:col>
      <xdr:colOff>165100</xdr:colOff>
      <xdr:row>94</xdr:row>
      <xdr:rowOff>111130</xdr:rowOff>
    </xdr:to>
    <xdr:sp macro="" textlink="">
      <xdr:nvSpPr>
        <xdr:cNvPr id="472" name="楕円 471"/>
        <xdr:cNvSpPr/>
      </xdr:nvSpPr>
      <xdr:spPr>
        <a:xfrm>
          <a:off x="9588500" y="161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127657</xdr:rowOff>
    </xdr:from>
    <xdr:ext cx="599010" cy="259045"/>
    <xdr:sp macro="" textlink="">
      <xdr:nvSpPr>
        <xdr:cNvPr id="473" name="テキスト ボックス 472"/>
        <xdr:cNvSpPr txBox="1"/>
      </xdr:nvSpPr>
      <xdr:spPr>
        <a:xfrm>
          <a:off x="9339795" y="1590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71738</xdr:rowOff>
    </xdr:from>
    <xdr:to>
      <xdr:col>46</xdr:col>
      <xdr:colOff>38100</xdr:colOff>
      <xdr:row>96</xdr:row>
      <xdr:rowOff>1888</xdr:rowOff>
    </xdr:to>
    <xdr:sp macro="" textlink="">
      <xdr:nvSpPr>
        <xdr:cNvPr id="474" name="楕円 473"/>
        <xdr:cNvSpPr/>
      </xdr:nvSpPr>
      <xdr:spPr>
        <a:xfrm>
          <a:off x="8699500" y="163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164465</xdr:rowOff>
    </xdr:from>
    <xdr:ext cx="534377" cy="259045"/>
    <xdr:sp macro="" textlink="">
      <xdr:nvSpPr>
        <xdr:cNvPr id="475" name="テキスト ボックス 474"/>
        <xdr:cNvSpPr txBox="1"/>
      </xdr:nvSpPr>
      <xdr:spPr>
        <a:xfrm>
          <a:off x="8483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22481</xdr:rowOff>
    </xdr:from>
    <xdr:to>
      <xdr:col>41</xdr:col>
      <xdr:colOff>101600</xdr:colOff>
      <xdr:row>95</xdr:row>
      <xdr:rowOff>124081</xdr:rowOff>
    </xdr:to>
    <xdr:sp macro="" textlink="">
      <xdr:nvSpPr>
        <xdr:cNvPr id="476" name="楕円 475"/>
        <xdr:cNvSpPr/>
      </xdr:nvSpPr>
      <xdr:spPr>
        <a:xfrm>
          <a:off x="7810500" y="163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115208</xdr:rowOff>
    </xdr:from>
    <xdr:ext cx="534377" cy="259045"/>
    <xdr:sp macro="" textlink="">
      <xdr:nvSpPr>
        <xdr:cNvPr id="477" name="テキスト ボックス 476"/>
        <xdr:cNvSpPr txBox="1"/>
      </xdr:nvSpPr>
      <xdr:spPr>
        <a:xfrm>
          <a:off x="7594111" y="1640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16605</xdr:rowOff>
    </xdr:from>
    <xdr:to>
      <xdr:col>36</xdr:col>
      <xdr:colOff>165100</xdr:colOff>
      <xdr:row>94</xdr:row>
      <xdr:rowOff>118205</xdr:rowOff>
    </xdr:to>
    <xdr:sp macro="" textlink="">
      <xdr:nvSpPr>
        <xdr:cNvPr id="478" name="楕円 477"/>
        <xdr:cNvSpPr/>
      </xdr:nvSpPr>
      <xdr:spPr>
        <a:xfrm>
          <a:off x="6921500" y="161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134732</xdr:rowOff>
    </xdr:from>
    <xdr:ext cx="599010" cy="259045"/>
    <xdr:sp macro="" textlink="">
      <xdr:nvSpPr>
        <xdr:cNvPr id="479" name="テキスト ボックス 478"/>
        <xdr:cNvSpPr txBox="1"/>
      </xdr:nvSpPr>
      <xdr:spPr>
        <a:xfrm>
          <a:off x="6672795" y="1590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2" name="テキスト ボックス 49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6" name="直線コネクタ 505"/>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7"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08" name="直線コネクタ 507"/>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09"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0" name="直線コネクタ 509"/>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103679</xdr:rowOff>
    </xdr:from>
    <xdr:to>
      <xdr:col>85</xdr:col>
      <xdr:colOff>127000</xdr:colOff>
      <xdr:row>38</xdr:row>
      <xdr:rowOff>75871</xdr:rowOff>
    </xdr:to>
    <xdr:cxnSp macro="">
      <xdr:nvCxnSpPr>
        <xdr:cNvPr id="511" name="直線コネクタ 510"/>
        <xdr:cNvCxnSpPr/>
      </xdr:nvCxnSpPr>
      <xdr:spPr>
        <a:xfrm>
          <a:off x="15481300" y="6447329"/>
          <a:ext cx="838200" cy="14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2"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3" name="フローチャート: 判断 512"/>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103679</xdr:rowOff>
    </xdr:from>
    <xdr:to>
      <xdr:col>81</xdr:col>
      <xdr:colOff>50800</xdr:colOff>
      <xdr:row>38</xdr:row>
      <xdr:rowOff>91335</xdr:rowOff>
    </xdr:to>
    <xdr:cxnSp macro="">
      <xdr:nvCxnSpPr>
        <xdr:cNvPr id="514" name="直線コネクタ 513"/>
        <xdr:cNvCxnSpPr/>
      </xdr:nvCxnSpPr>
      <xdr:spPr>
        <a:xfrm flipV="1">
          <a:off x="14592300" y="6447329"/>
          <a:ext cx="8890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5" name="フローチャート: 判断 514"/>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6" name="テキスト ボックス 515"/>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156796</xdr:rowOff>
    </xdr:from>
    <xdr:to>
      <xdr:col>76</xdr:col>
      <xdr:colOff>114300</xdr:colOff>
      <xdr:row>38</xdr:row>
      <xdr:rowOff>91335</xdr:rowOff>
    </xdr:to>
    <xdr:cxnSp macro="">
      <xdr:nvCxnSpPr>
        <xdr:cNvPr id="517" name="直線コネクタ 516"/>
        <xdr:cNvCxnSpPr/>
      </xdr:nvCxnSpPr>
      <xdr:spPr>
        <a:xfrm>
          <a:off x="13703300" y="6328996"/>
          <a:ext cx="889000" cy="27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18" name="フローチャート: 判断 517"/>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19" name="テキスト ボックス 518"/>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147913</xdr:rowOff>
    </xdr:from>
    <xdr:to>
      <xdr:col>71</xdr:col>
      <xdr:colOff>177800</xdr:colOff>
      <xdr:row>36</xdr:row>
      <xdr:rowOff>156796</xdr:rowOff>
    </xdr:to>
    <xdr:cxnSp macro="">
      <xdr:nvCxnSpPr>
        <xdr:cNvPr id="520" name="直線コネクタ 519"/>
        <xdr:cNvCxnSpPr/>
      </xdr:nvCxnSpPr>
      <xdr:spPr>
        <a:xfrm>
          <a:off x="12814300" y="6320113"/>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1" name="フローチャート: 判断 520"/>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2" name="テキスト ボックス 521"/>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3" name="フローチャート: 判断 522"/>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4" name="テキスト ボックス 523"/>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25071</xdr:rowOff>
    </xdr:from>
    <xdr:to>
      <xdr:col>85</xdr:col>
      <xdr:colOff>177800</xdr:colOff>
      <xdr:row>38</xdr:row>
      <xdr:rowOff>126671</xdr:rowOff>
    </xdr:to>
    <xdr:sp macro="" textlink="">
      <xdr:nvSpPr>
        <xdr:cNvPr id="530" name="楕円 529"/>
        <xdr:cNvSpPr/>
      </xdr:nvSpPr>
      <xdr:spPr>
        <a:xfrm>
          <a:off x="16268700" y="65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3498</xdr:rowOff>
    </xdr:from>
    <xdr:ext cx="534377" cy="259045"/>
    <xdr:sp macro="" textlink="">
      <xdr:nvSpPr>
        <xdr:cNvPr id="531" name="消防費該当値テキスト"/>
        <xdr:cNvSpPr txBox="1"/>
      </xdr:nvSpPr>
      <xdr:spPr>
        <a:xfrm>
          <a:off x="16370300" y="65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52879</xdr:rowOff>
    </xdr:from>
    <xdr:to>
      <xdr:col>81</xdr:col>
      <xdr:colOff>101600</xdr:colOff>
      <xdr:row>37</xdr:row>
      <xdr:rowOff>154479</xdr:rowOff>
    </xdr:to>
    <xdr:sp macro="" textlink="">
      <xdr:nvSpPr>
        <xdr:cNvPr id="532" name="楕円 531"/>
        <xdr:cNvSpPr/>
      </xdr:nvSpPr>
      <xdr:spPr>
        <a:xfrm>
          <a:off x="15430500" y="63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145606</xdr:rowOff>
    </xdr:from>
    <xdr:ext cx="534377" cy="259045"/>
    <xdr:sp macro="" textlink="">
      <xdr:nvSpPr>
        <xdr:cNvPr id="533" name="テキスト ボックス 532"/>
        <xdr:cNvSpPr txBox="1"/>
      </xdr:nvSpPr>
      <xdr:spPr>
        <a:xfrm>
          <a:off x="15214111" y="64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40535</xdr:rowOff>
    </xdr:from>
    <xdr:to>
      <xdr:col>76</xdr:col>
      <xdr:colOff>165100</xdr:colOff>
      <xdr:row>38</xdr:row>
      <xdr:rowOff>142135</xdr:rowOff>
    </xdr:to>
    <xdr:sp macro="" textlink="">
      <xdr:nvSpPr>
        <xdr:cNvPr id="534" name="楕円 533"/>
        <xdr:cNvSpPr/>
      </xdr:nvSpPr>
      <xdr:spPr>
        <a:xfrm>
          <a:off x="14541500" y="65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133262</xdr:rowOff>
    </xdr:from>
    <xdr:ext cx="534377" cy="259045"/>
    <xdr:sp macro="" textlink="">
      <xdr:nvSpPr>
        <xdr:cNvPr id="535" name="テキスト ボックス 534"/>
        <xdr:cNvSpPr txBox="1"/>
      </xdr:nvSpPr>
      <xdr:spPr>
        <a:xfrm>
          <a:off x="14325111" y="66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105996</xdr:rowOff>
    </xdr:from>
    <xdr:to>
      <xdr:col>72</xdr:col>
      <xdr:colOff>38100</xdr:colOff>
      <xdr:row>37</xdr:row>
      <xdr:rowOff>36146</xdr:rowOff>
    </xdr:to>
    <xdr:sp macro="" textlink="">
      <xdr:nvSpPr>
        <xdr:cNvPr id="536" name="楕円 535"/>
        <xdr:cNvSpPr/>
      </xdr:nvSpPr>
      <xdr:spPr>
        <a:xfrm>
          <a:off x="13652500" y="6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52673</xdr:rowOff>
    </xdr:from>
    <xdr:ext cx="534377" cy="259045"/>
    <xdr:sp macro="" textlink="">
      <xdr:nvSpPr>
        <xdr:cNvPr id="537" name="テキスト ボックス 536"/>
        <xdr:cNvSpPr txBox="1"/>
      </xdr:nvSpPr>
      <xdr:spPr>
        <a:xfrm>
          <a:off x="13436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97113</xdr:rowOff>
    </xdr:from>
    <xdr:to>
      <xdr:col>67</xdr:col>
      <xdr:colOff>101600</xdr:colOff>
      <xdr:row>37</xdr:row>
      <xdr:rowOff>27263</xdr:rowOff>
    </xdr:to>
    <xdr:sp macro="" textlink="">
      <xdr:nvSpPr>
        <xdr:cNvPr id="538" name="楕円 537"/>
        <xdr:cNvSpPr/>
      </xdr:nvSpPr>
      <xdr:spPr>
        <a:xfrm>
          <a:off x="12763500" y="6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43790</xdr:rowOff>
    </xdr:from>
    <xdr:ext cx="534377" cy="259045"/>
    <xdr:sp macro="" textlink="">
      <xdr:nvSpPr>
        <xdr:cNvPr id="539" name="テキスト ボックス 538"/>
        <xdr:cNvSpPr txBox="1"/>
      </xdr:nvSpPr>
      <xdr:spPr>
        <a:xfrm>
          <a:off x="12547111" y="604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3" name="直線コネクタ 562"/>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4"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5" name="直線コネクタ 564"/>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6"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7" name="直線コネクタ 566"/>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44004</xdr:rowOff>
    </xdr:from>
    <xdr:to>
      <xdr:col>85</xdr:col>
      <xdr:colOff>127000</xdr:colOff>
      <xdr:row>56</xdr:row>
      <xdr:rowOff>49555</xdr:rowOff>
    </xdr:to>
    <xdr:cxnSp macro="">
      <xdr:nvCxnSpPr>
        <xdr:cNvPr id="568" name="直線コネクタ 567"/>
        <xdr:cNvCxnSpPr/>
      </xdr:nvCxnSpPr>
      <xdr:spPr>
        <a:xfrm>
          <a:off x="15481300" y="9645204"/>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69"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0" name="フローチャート: 判断 569"/>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40232</xdr:rowOff>
    </xdr:from>
    <xdr:to>
      <xdr:col>81</xdr:col>
      <xdr:colOff>50800</xdr:colOff>
      <xdr:row>56</xdr:row>
      <xdr:rowOff>44004</xdr:rowOff>
    </xdr:to>
    <xdr:cxnSp macro="">
      <xdr:nvCxnSpPr>
        <xdr:cNvPr id="571" name="直線コネクタ 570"/>
        <xdr:cNvCxnSpPr/>
      </xdr:nvCxnSpPr>
      <xdr:spPr>
        <a:xfrm>
          <a:off x="14592300" y="9469982"/>
          <a:ext cx="889000" cy="1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2" name="フローチャート: 判断 571"/>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3" name="テキスト ボックス 572"/>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40232</xdr:rowOff>
    </xdr:from>
    <xdr:to>
      <xdr:col>76</xdr:col>
      <xdr:colOff>114300</xdr:colOff>
      <xdr:row>56</xdr:row>
      <xdr:rowOff>43322</xdr:rowOff>
    </xdr:to>
    <xdr:cxnSp macro="">
      <xdr:nvCxnSpPr>
        <xdr:cNvPr id="574" name="直線コネクタ 573"/>
        <xdr:cNvCxnSpPr/>
      </xdr:nvCxnSpPr>
      <xdr:spPr>
        <a:xfrm flipV="1">
          <a:off x="13703300" y="9469982"/>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5" name="フローチャート: 判断 574"/>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6" name="テキスト ボックス 575"/>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24836</xdr:rowOff>
    </xdr:from>
    <xdr:to>
      <xdr:col>71</xdr:col>
      <xdr:colOff>177800</xdr:colOff>
      <xdr:row>56</xdr:row>
      <xdr:rowOff>43322</xdr:rowOff>
    </xdr:to>
    <xdr:cxnSp macro="">
      <xdr:nvCxnSpPr>
        <xdr:cNvPr id="577" name="直線コネクタ 576"/>
        <xdr:cNvCxnSpPr/>
      </xdr:nvCxnSpPr>
      <xdr:spPr>
        <a:xfrm>
          <a:off x="12814300" y="9626036"/>
          <a:ext cx="8890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78" name="フローチャート: 判断 577"/>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79" name="テキスト ボックス 578"/>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0" name="フローチャート: 判断 579"/>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1" name="テキスト ボックス 580"/>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170205</xdr:rowOff>
    </xdr:from>
    <xdr:to>
      <xdr:col>85</xdr:col>
      <xdr:colOff>177800</xdr:colOff>
      <xdr:row>56</xdr:row>
      <xdr:rowOff>100355</xdr:rowOff>
    </xdr:to>
    <xdr:sp macro="" textlink="">
      <xdr:nvSpPr>
        <xdr:cNvPr id="587" name="楕円 586"/>
        <xdr:cNvSpPr/>
      </xdr:nvSpPr>
      <xdr:spPr>
        <a:xfrm>
          <a:off x="16268700" y="95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21632</xdr:rowOff>
    </xdr:from>
    <xdr:ext cx="599010" cy="259045"/>
    <xdr:sp macro="" textlink="">
      <xdr:nvSpPr>
        <xdr:cNvPr id="588" name="教育費該当値テキスト"/>
        <xdr:cNvSpPr txBox="1"/>
      </xdr:nvSpPr>
      <xdr:spPr>
        <a:xfrm>
          <a:off x="16370300" y="945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164654</xdr:rowOff>
    </xdr:from>
    <xdr:to>
      <xdr:col>81</xdr:col>
      <xdr:colOff>101600</xdr:colOff>
      <xdr:row>56</xdr:row>
      <xdr:rowOff>94804</xdr:rowOff>
    </xdr:to>
    <xdr:sp macro="" textlink="">
      <xdr:nvSpPr>
        <xdr:cNvPr id="589" name="楕円 588"/>
        <xdr:cNvSpPr/>
      </xdr:nvSpPr>
      <xdr:spPr>
        <a:xfrm>
          <a:off x="15430500" y="95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111331</xdr:rowOff>
    </xdr:from>
    <xdr:ext cx="599010" cy="259045"/>
    <xdr:sp macro="" textlink="">
      <xdr:nvSpPr>
        <xdr:cNvPr id="590" name="テキスト ボックス 589"/>
        <xdr:cNvSpPr txBox="1"/>
      </xdr:nvSpPr>
      <xdr:spPr>
        <a:xfrm>
          <a:off x="15181795" y="936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160882</xdr:rowOff>
    </xdr:from>
    <xdr:to>
      <xdr:col>76</xdr:col>
      <xdr:colOff>165100</xdr:colOff>
      <xdr:row>55</xdr:row>
      <xdr:rowOff>91032</xdr:rowOff>
    </xdr:to>
    <xdr:sp macro="" textlink="">
      <xdr:nvSpPr>
        <xdr:cNvPr id="591" name="楕円 590"/>
        <xdr:cNvSpPr/>
      </xdr:nvSpPr>
      <xdr:spPr>
        <a:xfrm>
          <a:off x="14541500" y="9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107559</xdr:rowOff>
    </xdr:from>
    <xdr:ext cx="599010" cy="259045"/>
    <xdr:sp macro="" textlink="">
      <xdr:nvSpPr>
        <xdr:cNvPr id="592" name="テキスト ボックス 591"/>
        <xdr:cNvSpPr txBox="1"/>
      </xdr:nvSpPr>
      <xdr:spPr>
        <a:xfrm>
          <a:off x="14292795" y="919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163972</xdr:rowOff>
    </xdr:from>
    <xdr:to>
      <xdr:col>72</xdr:col>
      <xdr:colOff>38100</xdr:colOff>
      <xdr:row>56</xdr:row>
      <xdr:rowOff>94122</xdr:rowOff>
    </xdr:to>
    <xdr:sp macro="" textlink="">
      <xdr:nvSpPr>
        <xdr:cNvPr id="593" name="楕円 592"/>
        <xdr:cNvSpPr/>
      </xdr:nvSpPr>
      <xdr:spPr>
        <a:xfrm>
          <a:off x="13652500" y="95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110649</xdr:rowOff>
    </xdr:from>
    <xdr:ext cx="599010" cy="259045"/>
    <xdr:sp macro="" textlink="">
      <xdr:nvSpPr>
        <xdr:cNvPr id="594" name="テキスト ボックス 593"/>
        <xdr:cNvSpPr txBox="1"/>
      </xdr:nvSpPr>
      <xdr:spPr>
        <a:xfrm>
          <a:off x="13403795" y="936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145486</xdr:rowOff>
    </xdr:from>
    <xdr:to>
      <xdr:col>67</xdr:col>
      <xdr:colOff>101600</xdr:colOff>
      <xdr:row>56</xdr:row>
      <xdr:rowOff>75636</xdr:rowOff>
    </xdr:to>
    <xdr:sp macro="" textlink="">
      <xdr:nvSpPr>
        <xdr:cNvPr id="595" name="楕円 594"/>
        <xdr:cNvSpPr/>
      </xdr:nvSpPr>
      <xdr:spPr>
        <a:xfrm>
          <a:off x="12763500" y="957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92163</xdr:rowOff>
    </xdr:from>
    <xdr:ext cx="599010" cy="259045"/>
    <xdr:sp macro="" textlink="">
      <xdr:nvSpPr>
        <xdr:cNvPr id="596" name="テキスト ボックス 595"/>
        <xdr:cNvSpPr txBox="1"/>
      </xdr:nvSpPr>
      <xdr:spPr>
        <a:xfrm>
          <a:off x="12514795" y="935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18" name="直線コネクタ 617"/>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19"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1"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2" name="直線コネクタ 621"/>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131950</xdr:rowOff>
    </xdr:from>
    <xdr:to>
      <xdr:col>85</xdr:col>
      <xdr:colOff>127000</xdr:colOff>
      <xdr:row>78</xdr:row>
      <xdr:rowOff>139700</xdr:rowOff>
    </xdr:to>
    <xdr:cxnSp macro="">
      <xdr:nvCxnSpPr>
        <xdr:cNvPr id="623" name="直線コネクタ 622"/>
        <xdr:cNvCxnSpPr/>
      </xdr:nvCxnSpPr>
      <xdr:spPr>
        <a:xfrm>
          <a:off x="15481300" y="13505050"/>
          <a:ext cx="8382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4"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5" name="フローチャート: 判断 624"/>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80483</xdr:rowOff>
    </xdr:from>
    <xdr:to>
      <xdr:col>81</xdr:col>
      <xdr:colOff>50800</xdr:colOff>
      <xdr:row>78</xdr:row>
      <xdr:rowOff>131950</xdr:rowOff>
    </xdr:to>
    <xdr:cxnSp macro="">
      <xdr:nvCxnSpPr>
        <xdr:cNvPr id="626" name="直線コネクタ 625"/>
        <xdr:cNvCxnSpPr/>
      </xdr:nvCxnSpPr>
      <xdr:spPr>
        <a:xfrm>
          <a:off x="14592300" y="13453583"/>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7" name="フローチャート: 判断 626"/>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28" name="テキスト ボックス 627"/>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80483</xdr:rowOff>
    </xdr:from>
    <xdr:to>
      <xdr:col>76</xdr:col>
      <xdr:colOff>114300</xdr:colOff>
      <xdr:row>78</xdr:row>
      <xdr:rowOff>139700</xdr:rowOff>
    </xdr:to>
    <xdr:cxnSp macro="">
      <xdr:nvCxnSpPr>
        <xdr:cNvPr id="629" name="直線コネクタ 628"/>
        <xdr:cNvCxnSpPr/>
      </xdr:nvCxnSpPr>
      <xdr:spPr>
        <a:xfrm flipV="1">
          <a:off x="13703300" y="13453583"/>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0" name="フローチャート: 判断 629"/>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1" name="テキスト ボックス 630"/>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2" name="直線コネクタ 63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3" name="フローチャート: 判断 632"/>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4" name="テキスト ボックス 633"/>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5" name="フローチャート: 判断 634"/>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6" name="テキスト ボックス 635"/>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3" name="災害復旧費該当値テキスト"/>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81150</xdr:rowOff>
    </xdr:from>
    <xdr:to>
      <xdr:col>81</xdr:col>
      <xdr:colOff>101600</xdr:colOff>
      <xdr:row>79</xdr:row>
      <xdr:rowOff>11300</xdr:rowOff>
    </xdr:to>
    <xdr:sp macro="" textlink="">
      <xdr:nvSpPr>
        <xdr:cNvPr id="644" name="楕円 643"/>
        <xdr:cNvSpPr/>
      </xdr:nvSpPr>
      <xdr:spPr>
        <a:xfrm>
          <a:off x="15430500" y="134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2427</xdr:rowOff>
    </xdr:from>
    <xdr:ext cx="469744" cy="259045"/>
    <xdr:sp macro="" textlink="">
      <xdr:nvSpPr>
        <xdr:cNvPr id="645" name="テキスト ボックス 644"/>
        <xdr:cNvSpPr txBox="1"/>
      </xdr:nvSpPr>
      <xdr:spPr>
        <a:xfrm>
          <a:off x="15246428" y="1354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29683</xdr:rowOff>
    </xdr:from>
    <xdr:to>
      <xdr:col>76</xdr:col>
      <xdr:colOff>165100</xdr:colOff>
      <xdr:row>78</xdr:row>
      <xdr:rowOff>131283</xdr:rowOff>
    </xdr:to>
    <xdr:sp macro="" textlink="">
      <xdr:nvSpPr>
        <xdr:cNvPr id="646" name="楕円 645"/>
        <xdr:cNvSpPr/>
      </xdr:nvSpPr>
      <xdr:spPr>
        <a:xfrm>
          <a:off x="14541500" y="134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147810</xdr:rowOff>
    </xdr:from>
    <xdr:ext cx="534377" cy="259045"/>
    <xdr:sp macro="" textlink="">
      <xdr:nvSpPr>
        <xdr:cNvPr id="647" name="テキスト ボックス 646"/>
        <xdr:cNvSpPr txBox="1"/>
      </xdr:nvSpPr>
      <xdr:spPr>
        <a:xfrm>
          <a:off x="14325111" y="131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8" name="楕円 64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9" name="テキスト ボックス 64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3" name="直線コネクタ 672"/>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4"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5" name="直線コネクタ 674"/>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6"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7" name="直線コネクタ 676"/>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125633</xdr:rowOff>
    </xdr:from>
    <xdr:to>
      <xdr:col>85</xdr:col>
      <xdr:colOff>127000</xdr:colOff>
      <xdr:row>95</xdr:row>
      <xdr:rowOff>44927</xdr:rowOff>
    </xdr:to>
    <xdr:cxnSp macro="">
      <xdr:nvCxnSpPr>
        <xdr:cNvPr id="678" name="直線コネクタ 677"/>
        <xdr:cNvCxnSpPr/>
      </xdr:nvCxnSpPr>
      <xdr:spPr>
        <a:xfrm flipV="1">
          <a:off x="15481300" y="16241933"/>
          <a:ext cx="838200" cy="9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79"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0" name="フローチャート: 判断 679"/>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44927</xdr:rowOff>
    </xdr:from>
    <xdr:to>
      <xdr:col>81</xdr:col>
      <xdr:colOff>50800</xdr:colOff>
      <xdr:row>95</xdr:row>
      <xdr:rowOff>51767</xdr:rowOff>
    </xdr:to>
    <xdr:cxnSp macro="">
      <xdr:nvCxnSpPr>
        <xdr:cNvPr id="681" name="直線コネクタ 680"/>
        <xdr:cNvCxnSpPr/>
      </xdr:nvCxnSpPr>
      <xdr:spPr>
        <a:xfrm flipV="1">
          <a:off x="14592300" y="16332677"/>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2" name="フローチャート: 判断 681"/>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3" name="テキスト ボックス 682"/>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51767</xdr:rowOff>
    </xdr:from>
    <xdr:to>
      <xdr:col>76</xdr:col>
      <xdr:colOff>114300</xdr:colOff>
      <xdr:row>95</xdr:row>
      <xdr:rowOff>62374</xdr:rowOff>
    </xdr:to>
    <xdr:cxnSp macro="">
      <xdr:nvCxnSpPr>
        <xdr:cNvPr id="684" name="直線コネクタ 683"/>
        <xdr:cNvCxnSpPr/>
      </xdr:nvCxnSpPr>
      <xdr:spPr>
        <a:xfrm flipV="1">
          <a:off x="13703300" y="1633951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5" name="フローチャート: 判断 684"/>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6" name="テキスト ボックス 685"/>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43300</xdr:rowOff>
    </xdr:from>
    <xdr:to>
      <xdr:col>71</xdr:col>
      <xdr:colOff>177800</xdr:colOff>
      <xdr:row>95</xdr:row>
      <xdr:rowOff>62374</xdr:rowOff>
    </xdr:to>
    <xdr:cxnSp macro="">
      <xdr:nvCxnSpPr>
        <xdr:cNvPr id="687" name="直線コネクタ 686"/>
        <xdr:cNvCxnSpPr/>
      </xdr:nvCxnSpPr>
      <xdr:spPr>
        <a:xfrm>
          <a:off x="12814300" y="16331050"/>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88" name="フローチャート: 判断 687"/>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89" name="テキスト ボックス 688"/>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0" name="フローチャート: 判断 689"/>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1" name="テキスト ボックス 690"/>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74833</xdr:rowOff>
    </xdr:from>
    <xdr:to>
      <xdr:col>85</xdr:col>
      <xdr:colOff>177800</xdr:colOff>
      <xdr:row>95</xdr:row>
      <xdr:rowOff>4983</xdr:rowOff>
    </xdr:to>
    <xdr:sp macro="" textlink="">
      <xdr:nvSpPr>
        <xdr:cNvPr id="697" name="楕円 696"/>
        <xdr:cNvSpPr/>
      </xdr:nvSpPr>
      <xdr:spPr>
        <a:xfrm>
          <a:off x="16268700" y="161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97710</xdr:rowOff>
    </xdr:from>
    <xdr:ext cx="599010" cy="259045"/>
    <xdr:sp macro="" textlink="">
      <xdr:nvSpPr>
        <xdr:cNvPr id="698" name="公債費該当値テキスト"/>
        <xdr:cNvSpPr txBox="1"/>
      </xdr:nvSpPr>
      <xdr:spPr>
        <a:xfrm>
          <a:off x="16370300" y="1604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165577</xdr:rowOff>
    </xdr:from>
    <xdr:to>
      <xdr:col>81</xdr:col>
      <xdr:colOff>101600</xdr:colOff>
      <xdr:row>95</xdr:row>
      <xdr:rowOff>95727</xdr:rowOff>
    </xdr:to>
    <xdr:sp macro="" textlink="">
      <xdr:nvSpPr>
        <xdr:cNvPr id="699" name="楕円 698"/>
        <xdr:cNvSpPr/>
      </xdr:nvSpPr>
      <xdr:spPr>
        <a:xfrm>
          <a:off x="15430500" y="162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112254</xdr:rowOff>
    </xdr:from>
    <xdr:ext cx="599010" cy="259045"/>
    <xdr:sp macro="" textlink="">
      <xdr:nvSpPr>
        <xdr:cNvPr id="700" name="テキスト ボックス 699"/>
        <xdr:cNvSpPr txBox="1"/>
      </xdr:nvSpPr>
      <xdr:spPr>
        <a:xfrm>
          <a:off x="15181795" y="1605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967</xdr:rowOff>
    </xdr:from>
    <xdr:to>
      <xdr:col>76</xdr:col>
      <xdr:colOff>165100</xdr:colOff>
      <xdr:row>95</xdr:row>
      <xdr:rowOff>102567</xdr:rowOff>
    </xdr:to>
    <xdr:sp macro="" textlink="">
      <xdr:nvSpPr>
        <xdr:cNvPr id="701" name="楕円 700"/>
        <xdr:cNvSpPr/>
      </xdr:nvSpPr>
      <xdr:spPr>
        <a:xfrm>
          <a:off x="14541500" y="162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119094</xdr:rowOff>
    </xdr:from>
    <xdr:ext cx="599010" cy="259045"/>
    <xdr:sp macro="" textlink="">
      <xdr:nvSpPr>
        <xdr:cNvPr id="702" name="テキスト ボックス 701"/>
        <xdr:cNvSpPr txBox="1"/>
      </xdr:nvSpPr>
      <xdr:spPr>
        <a:xfrm>
          <a:off x="14292795" y="1606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11574</xdr:rowOff>
    </xdr:from>
    <xdr:to>
      <xdr:col>72</xdr:col>
      <xdr:colOff>38100</xdr:colOff>
      <xdr:row>95</xdr:row>
      <xdr:rowOff>113174</xdr:rowOff>
    </xdr:to>
    <xdr:sp macro="" textlink="">
      <xdr:nvSpPr>
        <xdr:cNvPr id="703" name="楕円 702"/>
        <xdr:cNvSpPr/>
      </xdr:nvSpPr>
      <xdr:spPr>
        <a:xfrm>
          <a:off x="13652500" y="162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129701</xdr:rowOff>
    </xdr:from>
    <xdr:ext cx="599010" cy="259045"/>
    <xdr:sp macro="" textlink="">
      <xdr:nvSpPr>
        <xdr:cNvPr id="704" name="テキスト ボックス 703"/>
        <xdr:cNvSpPr txBox="1"/>
      </xdr:nvSpPr>
      <xdr:spPr>
        <a:xfrm>
          <a:off x="13403795" y="1607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163950</xdr:rowOff>
    </xdr:from>
    <xdr:to>
      <xdr:col>67</xdr:col>
      <xdr:colOff>101600</xdr:colOff>
      <xdr:row>95</xdr:row>
      <xdr:rowOff>94100</xdr:rowOff>
    </xdr:to>
    <xdr:sp macro="" textlink="">
      <xdr:nvSpPr>
        <xdr:cNvPr id="705" name="楕円 704"/>
        <xdr:cNvSpPr/>
      </xdr:nvSpPr>
      <xdr:spPr>
        <a:xfrm>
          <a:off x="12763500" y="162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110627</xdr:rowOff>
    </xdr:from>
    <xdr:ext cx="599010" cy="259045"/>
    <xdr:sp macro="" textlink="">
      <xdr:nvSpPr>
        <xdr:cNvPr id="706" name="テキスト ボックス 705"/>
        <xdr:cNvSpPr txBox="1"/>
      </xdr:nvSpPr>
      <xdr:spPr>
        <a:xfrm>
          <a:off x="12514795" y="1605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2" name="直線コネクタ 731"/>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3"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5"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6" name="直線コネクタ 735"/>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38"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39" name="フローチャート: 判断 738"/>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1" name="フローチャート: 判断 740"/>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2" name="テキスト ボックス 741"/>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4" name="フローチャート: 判断 743"/>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5" name="テキスト ボックス 744"/>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7" name="フローチャート: 判断 746"/>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48" name="テキスト ボックス 747"/>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49" name="フローチャート: 判断 748"/>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0" name="テキスト ボックス 749"/>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7"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議会費が高い数値を示しているが、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千人規模の団体内では議員数も議員報酬も平均的であり、事務局職員人件費等が要因と考えられる。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総務費で平成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年度にかけての上昇の主な要因は「ふるさと納税」本格導入に伴う返礼品に係る経費の増が挙げられる。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民生費は、平成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年度から認定こども園整備に伴う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普通建設費の増が挙げられる。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農林水産業費は基幹産業である農業に関する基盤整備事業等が続き、平成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年度バイオガスプラント本体工事、平成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年度は町営牧場育成舎整備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年度中山間地域所得向上支援事業交付が増加の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商工業振興及び観光関連事業の経費確保のため商工費は高めに推移している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に関する経費が総務費から商工費へ移行したことにより増加した。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教育費が類似団体内平均値を若干上回っているのは特色ある幼小中高一貫教育や鹿追高校生海外派遣事業に要する経費等を計上しているためである。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実質収支額は増減を繰り返しているが、財政調整基金はここ数年安定した推移を見せているが、減債基金については、国営事業繰上償還</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に伴う取り崩しを実施し減少したほか、その他基金を含め、全体のバランスを見ながら適正規模になるよう配慮し、実質単年度収支についても安定したプラスに転じるよう努める。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全会計黒字を維持しており、今後も健全な財政運営に努めていきたい。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特別会計では、国民健康保険病院事業会計は割合が大きく、継続して安定経営ができるよう努める。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819_&#24179;&#25104;30&#24180;&#24230;&#36001;&#25919;&#29366;&#27841;&#36039;&#26009;&#38598;&#12398;&#20316;&#25104;&#12395;&#12388;&#12356;&#12390;&#65288;&#65298;&#22238;&#30446;&#65289;/&#12304;&#36001;&#25919;&#29366;&#27841;&#36039;&#26009;&#38598;&#12305;_016349_&#40575;&#36861;&#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78.8</v>
          </cell>
        </row>
        <row r="55">
          <cell r="AN55" t="str">
            <v>類似団体内平均値</v>
          </cell>
          <cell r="CF55">
            <v>0</v>
          </cell>
        </row>
        <row r="57">
          <cell r="CF57">
            <v>56.3</v>
          </cell>
        </row>
        <row r="72">
          <cell r="BP72" t="str">
            <v>H26</v>
          </cell>
          <cell r="BX72" t="str">
            <v>H27</v>
          </cell>
          <cell r="CF72" t="str">
            <v>H28</v>
          </cell>
          <cell r="CN72" t="str">
            <v>H29</v>
          </cell>
          <cell r="CV72" t="str">
            <v>H30</v>
          </cell>
        </row>
        <row r="73">
          <cell r="AN73" t="str">
            <v>当該団体値</v>
          </cell>
        </row>
        <row r="75">
          <cell r="BP75">
            <v>7.5</v>
          </cell>
          <cell r="BX75">
            <v>7.6</v>
          </cell>
          <cell r="CF75">
            <v>8</v>
          </cell>
          <cell r="CN75">
            <v>8.6</v>
          </cell>
          <cell r="CV75">
            <v>9.8000000000000007</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L3" sqref="L3:V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8156065</v>
      </c>
      <c r="BO4" s="423"/>
      <c r="BP4" s="423"/>
      <c r="BQ4" s="423"/>
      <c r="BR4" s="423"/>
      <c r="BS4" s="423"/>
      <c r="BT4" s="423"/>
      <c r="BU4" s="424"/>
      <c r="BV4" s="422">
        <v>7712794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7.7</v>
      </c>
      <c r="CU4" s="604"/>
      <c r="CV4" s="604"/>
      <c r="CW4" s="604"/>
      <c r="CX4" s="604"/>
      <c r="CY4" s="604"/>
      <c r="CZ4" s="604"/>
      <c r="DA4" s="605"/>
      <c r="DB4" s="603">
        <v>7.7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7819623</v>
      </c>
      <c r="BO5" s="428"/>
      <c r="BP5" s="428"/>
      <c r="BQ5" s="428"/>
      <c r="BR5" s="428"/>
      <c r="BS5" s="428"/>
      <c r="BT5" s="428"/>
      <c r="BU5" s="429"/>
      <c r="BV5" s="427">
        <v>7376483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81.2</v>
      </c>
      <c r="CU5" s="398"/>
      <c r="CV5" s="398"/>
      <c r="CW5" s="398"/>
      <c r="CX5" s="398"/>
      <c r="CY5" s="398"/>
      <c r="CZ5" s="398"/>
      <c r="DA5" s="399"/>
      <c r="DB5" s="397">
        <v>80.3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336442</v>
      </c>
      <c r="BO6" s="428"/>
      <c r="BP6" s="428"/>
      <c r="BQ6" s="428"/>
      <c r="BR6" s="428"/>
      <c r="BS6" s="428"/>
      <c r="BT6" s="428"/>
      <c r="BU6" s="429"/>
      <c r="BV6" s="427">
        <v>336311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84.6</v>
      </c>
      <c r="CU6" s="578"/>
      <c r="CV6" s="578"/>
      <c r="CW6" s="578"/>
      <c r="CX6" s="578"/>
      <c r="CY6" s="578"/>
      <c r="CZ6" s="578"/>
      <c r="DA6" s="579"/>
      <c r="DB6" s="577">
        <v>83.7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42645</v>
      </c>
      <c r="BO7" s="428"/>
      <c r="BP7" s="428"/>
      <c r="BQ7" s="428"/>
      <c r="BR7" s="428"/>
      <c r="BS7" s="428"/>
      <c r="BT7" s="428"/>
      <c r="BU7" s="429"/>
      <c r="BV7" s="427">
        <v>43226</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3807486</v>
      </c>
      <c r="CU7" s="428"/>
      <c r="CV7" s="428"/>
      <c r="CW7" s="428"/>
      <c r="CX7" s="428"/>
      <c r="CY7" s="428"/>
      <c r="CZ7" s="428"/>
      <c r="DA7" s="429"/>
      <c r="DB7" s="427">
        <v>3789349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106</v>
      </c>
      <c r="AV8" s="485"/>
      <c r="AW8" s="485"/>
      <c r="AX8" s="485"/>
      <c r="AY8" s="407" t="s">
        <v>110</v>
      </c>
      <c r="AZ8" s="408"/>
      <c r="BA8" s="408"/>
      <c r="BB8" s="408"/>
      <c r="BC8" s="408"/>
      <c r="BD8" s="408"/>
      <c r="BE8" s="408"/>
      <c r="BF8" s="408"/>
      <c r="BG8" s="408"/>
      <c r="BH8" s="408"/>
      <c r="BI8" s="408"/>
      <c r="BJ8" s="408"/>
      <c r="BK8" s="408"/>
      <c r="BL8" s="408"/>
      <c r="BM8" s="409"/>
      <c r="BN8" s="427">
        <v>293797</v>
      </c>
      <c r="BO8" s="428"/>
      <c r="BP8" s="428"/>
      <c r="BQ8" s="428"/>
      <c r="BR8" s="428"/>
      <c r="BS8" s="428"/>
      <c r="BT8" s="428"/>
      <c r="BU8" s="429"/>
      <c r="BV8" s="427">
        <v>293085</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0.27</v>
      </c>
      <c r="CU8" s="541"/>
      <c r="CV8" s="541"/>
      <c r="CW8" s="541"/>
      <c r="CX8" s="541"/>
      <c r="CY8" s="541"/>
      <c r="CZ8" s="541"/>
      <c r="DA8" s="542"/>
      <c r="DB8" s="540">
        <v>0.25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5542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712</v>
      </c>
      <c r="BO9" s="428"/>
      <c r="BP9" s="428"/>
      <c r="BQ9" s="428"/>
      <c r="BR9" s="428"/>
      <c r="BS9" s="428"/>
      <c r="BT9" s="428"/>
      <c r="BU9" s="429"/>
      <c r="BV9" s="427">
        <v>-68865</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16.399999999999999</v>
      </c>
      <c r="CU9" s="398"/>
      <c r="CV9" s="398"/>
      <c r="CW9" s="398"/>
      <c r="CX9" s="398"/>
      <c r="CY9" s="398"/>
      <c r="CZ9" s="398"/>
      <c r="DA9" s="399"/>
      <c r="DB9" s="397">
        <v>14.6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5702</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100</v>
      </c>
      <c r="BO10" s="428"/>
      <c r="BP10" s="428"/>
      <c r="BQ10" s="428"/>
      <c r="BR10" s="428"/>
      <c r="BS10" s="428"/>
      <c r="BT10" s="428"/>
      <c r="BU10" s="429"/>
      <c r="BV10" s="427">
        <v>200</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5433</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5365</v>
      </c>
      <c r="S13" s="531"/>
      <c r="T13" s="531"/>
      <c r="U13" s="531"/>
      <c r="V13" s="532"/>
      <c r="W13" s="518" t="s">
        <v>141</v>
      </c>
      <c r="X13" s="440"/>
      <c r="Y13" s="440"/>
      <c r="Z13" s="440"/>
      <c r="AA13" s="440"/>
      <c r="AB13" s="441"/>
      <c r="AC13" s="403">
        <v>1079</v>
      </c>
      <c r="AD13" s="404"/>
      <c r="AE13" s="404"/>
      <c r="AF13" s="404"/>
      <c r="AG13" s="405"/>
      <c r="AH13" s="403">
        <v>1135</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812</v>
      </c>
      <c r="BO13" s="428"/>
      <c r="BP13" s="428"/>
      <c r="BQ13" s="428"/>
      <c r="BR13" s="428"/>
      <c r="BS13" s="428"/>
      <c r="BT13" s="428"/>
      <c r="BU13" s="429"/>
      <c r="BV13" s="427">
        <v>-68665</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9.8000000000000007</v>
      </c>
      <c r="CU13" s="398"/>
      <c r="CV13" s="398"/>
      <c r="CW13" s="398"/>
      <c r="CX13" s="398"/>
      <c r="CY13" s="398"/>
      <c r="CZ13" s="398"/>
      <c r="DA13" s="399"/>
      <c r="DB13" s="397">
        <v>8.6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5503</v>
      </c>
      <c r="S14" s="531"/>
      <c r="T14" s="531"/>
      <c r="U14" s="531"/>
      <c r="V14" s="532"/>
      <c r="W14" s="533"/>
      <c r="X14" s="443"/>
      <c r="Y14" s="443"/>
      <c r="Z14" s="443"/>
      <c r="AA14" s="443"/>
      <c r="AB14" s="444"/>
      <c r="AC14" s="523">
        <v>36</v>
      </c>
      <c r="AD14" s="524"/>
      <c r="AE14" s="524"/>
      <c r="AF14" s="524"/>
      <c r="AG14" s="525"/>
      <c r="AH14" s="523">
        <v>36.700000000000003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139</v>
      </c>
      <c r="CU14" s="535"/>
      <c r="CV14" s="535"/>
      <c r="CW14" s="535"/>
      <c r="CX14" s="535"/>
      <c r="CY14" s="535"/>
      <c r="CZ14" s="535"/>
      <c r="DA14" s="536"/>
      <c r="DB14" s="534" t="s">
        <v>130</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140</v>
      </c>
      <c r="N15" s="528"/>
      <c r="O15" s="528"/>
      <c r="P15" s="528"/>
      <c r="Q15" s="529"/>
      <c r="R15" s="530">
        <v>5453</v>
      </c>
      <c r="S15" s="531"/>
      <c r="T15" s="531"/>
      <c r="U15" s="531"/>
      <c r="V15" s="532"/>
      <c r="W15" s="518" t="s">
        <v>148</v>
      </c>
      <c r="X15" s="440"/>
      <c r="Y15" s="440"/>
      <c r="Z15" s="440"/>
      <c r="AA15" s="440"/>
      <c r="AB15" s="441"/>
      <c r="AC15" s="403">
        <v>184</v>
      </c>
      <c r="AD15" s="404"/>
      <c r="AE15" s="404"/>
      <c r="AF15" s="404"/>
      <c r="AG15" s="405"/>
      <c r="AH15" s="403">
        <v>189</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912766</v>
      </c>
      <c r="BO15" s="423"/>
      <c r="BP15" s="423"/>
      <c r="BQ15" s="423"/>
      <c r="BR15" s="423"/>
      <c r="BS15" s="423"/>
      <c r="BT15" s="423"/>
      <c r="BU15" s="424"/>
      <c r="BV15" s="422">
        <v>884976</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6.1</v>
      </c>
      <c r="AD16" s="524"/>
      <c r="AE16" s="524"/>
      <c r="AF16" s="524"/>
      <c r="AG16" s="525"/>
      <c r="AH16" s="523">
        <v>6.1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3423468</v>
      </c>
      <c r="BO16" s="428"/>
      <c r="BP16" s="428"/>
      <c r="BQ16" s="428"/>
      <c r="BR16" s="428"/>
      <c r="BS16" s="428"/>
      <c r="BT16" s="428"/>
      <c r="BU16" s="429"/>
      <c r="BV16" s="427">
        <v>3394352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1736</v>
      </c>
      <c r="AD17" s="404"/>
      <c r="AE17" s="404"/>
      <c r="AF17" s="404"/>
      <c r="AG17" s="405"/>
      <c r="AH17" s="403">
        <v>1769</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1140159</v>
      </c>
      <c r="BO17" s="428"/>
      <c r="BP17" s="428"/>
      <c r="BQ17" s="428"/>
      <c r="BR17" s="428"/>
      <c r="BS17" s="428"/>
      <c r="BT17" s="428"/>
      <c r="BU17" s="429"/>
      <c r="BV17" s="427">
        <v>1103807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402.88</v>
      </c>
      <c r="M18" s="492"/>
      <c r="N18" s="492"/>
      <c r="O18" s="492"/>
      <c r="P18" s="492"/>
      <c r="Q18" s="492"/>
      <c r="R18" s="493"/>
      <c r="S18" s="493"/>
      <c r="T18" s="493"/>
      <c r="U18" s="493"/>
      <c r="V18" s="494"/>
      <c r="W18" s="508"/>
      <c r="X18" s="509"/>
      <c r="Y18" s="509"/>
      <c r="Z18" s="509"/>
      <c r="AA18" s="509"/>
      <c r="AB18" s="519"/>
      <c r="AC18" s="391">
        <v>57.9</v>
      </c>
      <c r="AD18" s="392"/>
      <c r="AE18" s="392"/>
      <c r="AF18" s="392"/>
      <c r="AG18" s="495"/>
      <c r="AH18" s="391">
        <v>57.2</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3184300</v>
      </c>
      <c r="BO18" s="428"/>
      <c r="BP18" s="428"/>
      <c r="BQ18" s="428"/>
      <c r="BR18" s="428"/>
      <c r="BS18" s="428"/>
      <c r="BT18" s="428"/>
      <c r="BU18" s="429"/>
      <c r="BV18" s="427">
        <v>3123028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14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4983957</v>
      </c>
      <c r="BO19" s="428"/>
      <c r="BP19" s="428"/>
      <c r="BQ19" s="428"/>
      <c r="BR19" s="428"/>
      <c r="BS19" s="428"/>
      <c r="BT19" s="428"/>
      <c r="BU19" s="429"/>
      <c r="BV19" s="427">
        <v>4920529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2258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7355534</v>
      </c>
      <c r="BO23" s="428"/>
      <c r="BP23" s="428"/>
      <c r="BQ23" s="428"/>
      <c r="BR23" s="428"/>
      <c r="BS23" s="428"/>
      <c r="BT23" s="428"/>
      <c r="BU23" s="429"/>
      <c r="BV23" s="427">
        <v>7602019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7500</v>
      </c>
      <c r="R24" s="404"/>
      <c r="S24" s="404"/>
      <c r="T24" s="404"/>
      <c r="U24" s="404"/>
      <c r="V24" s="405"/>
      <c r="W24" s="469"/>
      <c r="X24" s="460"/>
      <c r="Y24" s="461"/>
      <c r="Z24" s="400" t="s">
        <v>172</v>
      </c>
      <c r="AA24" s="401"/>
      <c r="AB24" s="401"/>
      <c r="AC24" s="401"/>
      <c r="AD24" s="401"/>
      <c r="AE24" s="401"/>
      <c r="AF24" s="401"/>
      <c r="AG24" s="402"/>
      <c r="AH24" s="403">
        <v>142</v>
      </c>
      <c r="AI24" s="404"/>
      <c r="AJ24" s="404"/>
      <c r="AK24" s="404"/>
      <c r="AL24" s="405"/>
      <c r="AM24" s="403">
        <v>423728</v>
      </c>
      <c r="AN24" s="404"/>
      <c r="AO24" s="404"/>
      <c r="AP24" s="404"/>
      <c r="AQ24" s="404"/>
      <c r="AR24" s="405"/>
      <c r="AS24" s="403">
        <v>2984</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6626907</v>
      </c>
      <c r="BO24" s="428"/>
      <c r="BP24" s="428"/>
      <c r="BQ24" s="428"/>
      <c r="BR24" s="428"/>
      <c r="BS24" s="428"/>
      <c r="BT24" s="428"/>
      <c r="BU24" s="429"/>
      <c r="BV24" s="427">
        <v>6827103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6200</v>
      </c>
      <c r="R25" s="404"/>
      <c r="S25" s="404"/>
      <c r="T25" s="404"/>
      <c r="U25" s="404"/>
      <c r="V25" s="405"/>
      <c r="W25" s="469"/>
      <c r="X25" s="460"/>
      <c r="Y25" s="461"/>
      <c r="Z25" s="400" t="s">
        <v>175</v>
      </c>
      <c r="AA25" s="401"/>
      <c r="AB25" s="401"/>
      <c r="AC25" s="401"/>
      <c r="AD25" s="401"/>
      <c r="AE25" s="401"/>
      <c r="AF25" s="401"/>
      <c r="AG25" s="402"/>
      <c r="AH25" s="403" t="s">
        <v>139</v>
      </c>
      <c r="AI25" s="404"/>
      <c r="AJ25" s="404"/>
      <c r="AK25" s="404"/>
      <c r="AL25" s="405"/>
      <c r="AM25" s="403" t="s">
        <v>139</v>
      </c>
      <c r="AN25" s="404"/>
      <c r="AO25" s="404"/>
      <c r="AP25" s="404"/>
      <c r="AQ25" s="404"/>
      <c r="AR25" s="405"/>
      <c r="AS25" s="403" t="s">
        <v>130</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111170</v>
      </c>
      <c r="BO25" s="423"/>
      <c r="BP25" s="423"/>
      <c r="BQ25" s="423"/>
      <c r="BR25" s="423"/>
      <c r="BS25" s="423"/>
      <c r="BT25" s="423"/>
      <c r="BU25" s="424"/>
      <c r="BV25" s="422">
        <v>30960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5600</v>
      </c>
      <c r="R26" s="404"/>
      <c r="S26" s="404"/>
      <c r="T26" s="404"/>
      <c r="U26" s="404"/>
      <c r="V26" s="405"/>
      <c r="W26" s="469"/>
      <c r="X26" s="460"/>
      <c r="Y26" s="461"/>
      <c r="Z26" s="400" t="s">
        <v>178</v>
      </c>
      <c r="AA26" s="482"/>
      <c r="AB26" s="482"/>
      <c r="AC26" s="482"/>
      <c r="AD26" s="482"/>
      <c r="AE26" s="482"/>
      <c r="AF26" s="482"/>
      <c r="AG26" s="483"/>
      <c r="AH26" s="403" t="s">
        <v>179</v>
      </c>
      <c r="AI26" s="404"/>
      <c r="AJ26" s="404"/>
      <c r="AK26" s="404"/>
      <c r="AL26" s="405"/>
      <c r="AM26" s="403" t="s">
        <v>139</v>
      </c>
      <c r="AN26" s="404"/>
      <c r="AO26" s="404"/>
      <c r="AP26" s="404"/>
      <c r="AQ26" s="404"/>
      <c r="AR26" s="405"/>
      <c r="AS26" s="403" t="s">
        <v>139</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139</v>
      </c>
      <c r="BO26" s="428"/>
      <c r="BP26" s="428"/>
      <c r="BQ26" s="428"/>
      <c r="BR26" s="428"/>
      <c r="BS26" s="428"/>
      <c r="BT26" s="428"/>
      <c r="BU26" s="429"/>
      <c r="BV26" s="427" t="s">
        <v>130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2900</v>
      </c>
      <c r="R27" s="404"/>
      <c r="S27" s="404"/>
      <c r="T27" s="404"/>
      <c r="U27" s="404"/>
      <c r="V27" s="405"/>
      <c r="W27" s="469"/>
      <c r="X27" s="460"/>
      <c r="Y27" s="461"/>
      <c r="Z27" s="400" t="s">
        <v>182</v>
      </c>
      <c r="AA27" s="401"/>
      <c r="AB27" s="401"/>
      <c r="AC27" s="401"/>
      <c r="AD27" s="401"/>
      <c r="AE27" s="401"/>
      <c r="AF27" s="401"/>
      <c r="AG27" s="402"/>
      <c r="AH27" s="403">
        <v>1</v>
      </c>
      <c r="AI27" s="404"/>
      <c r="AJ27" s="404"/>
      <c r="AK27" s="404"/>
      <c r="AL27" s="405"/>
      <c r="AM27" s="403" t="s">
        <v>183</v>
      </c>
      <c r="AN27" s="404"/>
      <c r="AO27" s="404"/>
      <c r="AP27" s="404"/>
      <c r="AQ27" s="404"/>
      <c r="AR27" s="405"/>
      <c r="AS27" s="403" t="s">
        <v>183</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1627</v>
      </c>
      <c r="BO27" s="431"/>
      <c r="BP27" s="431"/>
      <c r="BQ27" s="431"/>
      <c r="BR27" s="431"/>
      <c r="BS27" s="431"/>
      <c r="BT27" s="431"/>
      <c r="BU27" s="432"/>
      <c r="BV27" s="430">
        <v>1625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2270</v>
      </c>
      <c r="R28" s="404"/>
      <c r="S28" s="404"/>
      <c r="T28" s="404"/>
      <c r="U28" s="404"/>
      <c r="V28" s="405"/>
      <c r="W28" s="469"/>
      <c r="X28" s="460"/>
      <c r="Y28" s="461"/>
      <c r="Z28" s="400" t="s">
        <v>186</v>
      </c>
      <c r="AA28" s="401"/>
      <c r="AB28" s="401"/>
      <c r="AC28" s="401"/>
      <c r="AD28" s="401"/>
      <c r="AE28" s="401"/>
      <c r="AF28" s="401"/>
      <c r="AG28" s="402"/>
      <c r="AH28" s="403" t="s">
        <v>179</v>
      </c>
      <c r="AI28" s="404"/>
      <c r="AJ28" s="404"/>
      <c r="AK28" s="404"/>
      <c r="AL28" s="405"/>
      <c r="AM28" s="403" t="s">
        <v>139</v>
      </c>
      <c r="AN28" s="404"/>
      <c r="AO28" s="404"/>
      <c r="AP28" s="404"/>
      <c r="AQ28" s="404"/>
      <c r="AR28" s="405"/>
      <c r="AS28" s="403" t="s">
        <v>139</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553700</v>
      </c>
      <c r="BO28" s="423"/>
      <c r="BP28" s="423"/>
      <c r="BQ28" s="423"/>
      <c r="BR28" s="423"/>
      <c r="BS28" s="423"/>
      <c r="BT28" s="423"/>
      <c r="BU28" s="424"/>
      <c r="BV28" s="422">
        <v>553600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9</v>
      </c>
      <c r="M29" s="404"/>
      <c r="N29" s="404"/>
      <c r="O29" s="404"/>
      <c r="P29" s="405"/>
      <c r="Q29" s="403">
        <v>1830</v>
      </c>
      <c r="R29" s="404"/>
      <c r="S29" s="404"/>
      <c r="T29" s="404"/>
      <c r="U29" s="404"/>
      <c r="V29" s="405"/>
      <c r="W29" s="470"/>
      <c r="X29" s="471"/>
      <c r="Y29" s="472"/>
      <c r="Z29" s="400" t="s">
        <v>189</v>
      </c>
      <c r="AA29" s="401"/>
      <c r="AB29" s="401"/>
      <c r="AC29" s="401"/>
      <c r="AD29" s="401"/>
      <c r="AE29" s="401"/>
      <c r="AF29" s="401"/>
      <c r="AG29" s="402"/>
      <c r="AH29" s="403">
        <v>143</v>
      </c>
      <c r="AI29" s="404"/>
      <c r="AJ29" s="404"/>
      <c r="AK29" s="404"/>
      <c r="AL29" s="405"/>
      <c r="AM29" s="403">
        <v>428300</v>
      </c>
      <c r="AN29" s="404"/>
      <c r="AO29" s="404"/>
      <c r="AP29" s="404"/>
      <c r="AQ29" s="404"/>
      <c r="AR29" s="405"/>
      <c r="AS29" s="403">
        <v>2995</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1492500</v>
      </c>
      <c r="BO29" s="428"/>
      <c r="BP29" s="428"/>
      <c r="BQ29" s="428"/>
      <c r="BR29" s="428"/>
      <c r="BS29" s="428"/>
      <c r="BT29" s="428"/>
      <c r="BU29" s="429"/>
      <c r="BV29" s="427">
        <v>1704900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98.5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1912061</v>
      </c>
      <c r="BO30" s="431"/>
      <c r="BP30" s="431"/>
      <c r="BQ30" s="431"/>
      <c r="BR30" s="431"/>
      <c r="BS30" s="431"/>
      <c r="BT30" s="431"/>
      <c r="BU30" s="432"/>
      <c r="BV30" s="430">
        <v>1829474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国民健康保険病院事業会計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とかち広域消防事務組合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下水道特別会計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十勝圏複合事務組合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OQw5KYw0LFeQRxLWEJIOPAebfIEhTN7a1gZUiDDknuRUqsC0TDSyPMr8xYBExxgU5eZVW6K2NGHGcfd4nYDbw==" saltValue="ZA9fLXIn8EQifzBSd301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16"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5" t="s">
        <v>562</v>
      </c>
      <c r="D34" s="1205"/>
      <c r="E34" s="1206"/>
      <c r="F34" s="32">
        <v>5.92</v>
      </c>
      <c r="G34" s="33">
        <v>7.32</v>
      </c>
      <c r="H34" s="33">
        <v>9.07</v>
      </c>
      <c r="I34" s="33">
        <v>8.82</v>
      </c>
      <c r="J34" s="34">
        <v>9.32</v>
      </c>
      <c r="K34" s="22"/>
      <c r="L34" s="22"/>
      <c r="M34" s="22"/>
      <c r="N34" s="22"/>
      <c r="O34" s="22"/>
      <c r="P34" s="22"/>
    </row>
    <row r="35" spans="1:16" ht="39" customHeight="1" x14ac:dyDescent="0.15">
      <c r="A35" s="22"/>
      <c r="B35" s="35"/>
      <c r="C35" s="1199" t="s">
        <v>563</v>
      </c>
      <c r="D35" s="1200"/>
      <c r="E35" s="1201"/>
      <c r="F35" s="36">
        <v>6.19</v>
      </c>
      <c r="G35" s="37">
        <v>10.09</v>
      </c>
      <c r="H35" s="37">
        <v>9.31</v>
      </c>
      <c r="I35" s="37">
        <v>7.73</v>
      </c>
      <c r="J35" s="38">
        <v>7.71</v>
      </c>
      <c r="K35" s="22"/>
      <c r="L35" s="22"/>
      <c r="M35" s="22"/>
      <c r="N35" s="22"/>
      <c r="O35" s="22"/>
      <c r="P35" s="22"/>
    </row>
    <row r="36" spans="1:16" ht="39" customHeight="1" x14ac:dyDescent="0.15">
      <c r="A36" s="22"/>
      <c r="B36" s="35"/>
      <c r="C36" s="1199" t="s">
        <v>564</v>
      </c>
      <c r="D36" s="1200"/>
      <c r="E36" s="1201"/>
      <c r="F36" s="36">
        <v>0.02</v>
      </c>
      <c r="G36" s="37">
        <v>0.1</v>
      </c>
      <c r="H36" s="37">
        <v>0</v>
      </c>
      <c r="I36" s="37">
        <v>0.34</v>
      </c>
      <c r="J36" s="38">
        <v>0.28000000000000003</v>
      </c>
      <c r="K36" s="22"/>
      <c r="L36" s="22"/>
      <c r="M36" s="22"/>
      <c r="N36" s="22"/>
      <c r="O36" s="22"/>
      <c r="P36" s="22"/>
    </row>
    <row r="37" spans="1:16" ht="39" customHeight="1" x14ac:dyDescent="0.15">
      <c r="A37" s="22"/>
      <c r="B37" s="35"/>
      <c r="C37" s="1199" t="s">
        <v>565</v>
      </c>
      <c r="D37" s="1200"/>
      <c r="E37" s="1201"/>
      <c r="F37" s="36">
        <v>0.69</v>
      </c>
      <c r="G37" s="37">
        <v>0.72</v>
      </c>
      <c r="H37" s="37">
        <v>0.03</v>
      </c>
      <c r="I37" s="37">
        <v>0.85</v>
      </c>
      <c r="J37" s="38">
        <v>0.24</v>
      </c>
      <c r="K37" s="22"/>
      <c r="L37" s="22"/>
      <c r="M37" s="22"/>
      <c r="N37" s="22"/>
      <c r="O37" s="22"/>
      <c r="P37" s="22"/>
    </row>
    <row r="38" spans="1:16" ht="39" customHeight="1" x14ac:dyDescent="0.15">
      <c r="A38" s="22"/>
      <c r="B38" s="35"/>
      <c r="C38" s="1199" t="s">
        <v>566</v>
      </c>
      <c r="D38" s="1200"/>
      <c r="E38" s="1201"/>
      <c r="F38" s="36">
        <v>0.06</v>
      </c>
      <c r="G38" s="37">
        <v>0.16</v>
      </c>
      <c r="H38" s="37">
        <v>7.0000000000000007E-2</v>
      </c>
      <c r="I38" s="37">
        <v>0.11</v>
      </c>
      <c r="J38" s="38">
        <v>0.13</v>
      </c>
      <c r="K38" s="22"/>
      <c r="L38" s="22"/>
      <c r="M38" s="22"/>
      <c r="N38" s="22"/>
      <c r="O38" s="22"/>
      <c r="P38" s="22"/>
    </row>
    <row r="39" spans="1:16" ht="39" customHeight="1" x14ac:dyDescent="0.15">
      <c r="A39" s="22"/>
      <c r="B39" s="35"/>
      <c r="C39" s="1199" t="s">
        <v>567</v>
      </c>
      <c r="D39" s="1200"/>
      <c r="E39" s="1201"/>
      <c r="F39" s="36">
        <v>0.04</v>
      </c>
      <c r="G39" s="37">
        <v>0.06</v>
      </c>
      <c r="H39" s="37">
        <v>7.0000000000000007E-2</v>
      </c>
      <c r="I39" s="37">
        <v>0.09</v>
      </c>
      <c r="J39" s="38">
        <v>0.05</v>
      </c>
      <c r="K39" s="22"/>
      <c r="L39" s="22"/>
      <c r="M39" s="22"/>
      <c r="N39" s="22"/>
      <c r="O39" s="22"/>
      <c r="P39" s="22"/>
    </row>
    <row r="40" spans="1:16" ht="39" customHeight="1" x14ac:dyDescent="0.15">
      <c r="A40" s="22"/>
      <c r="B40" s="35"/>
      <c r="C40" s="1199" t="s">
        <v>568</v>
      </c>
      <c r="D40" s="1200"/>
      <c r="E40" s="1201"/>
      <c r="F40" s="36">
        <v>0.01</v>
      </c>
      <c r="G40" s="37">
        <v>0.01</v>
      </c>
      <c r="H40" s="37">
        <v>0.01</v>
      </c>
      <c r="I40" s="37">
        <v>0.01</v>
      </c>
      <c r="J40" s="38">
        <v>0.02</v>
      </c>
      <c r="K40" s="22"/>
      <c r="L40" s="22"/>
      <c r="M40" s="22"/>
      <c r="N40" s="22"/>
      <c r="O40" s="22"/>
      <c r="P40" s="22"/>
    </row>
    <row r="41" spans="1:16" ht="39" customHeight="1" x14ac:dyDescent="0.15">
      <c r="A41" s="22"/>
      <c r="B41" s="35"/>
      <c r="C41" s="1199"/>
      <c r="D41" s="1200"/>
      <c r="E41" s="1201"/>
      <c r="F41" s="36"/>
      <c r="G41" s="37"/>
      <c r="H41" s="37"/>
      <c r="I41" s="37"/>
      <c r="J41" s="38"/>
      <c r="K41" s="22"/>
      <c r="L41" s="22"/>
      <c r="M41" s="22"/>
      <c r="N41" s="22"/>
      <c r="O41" s="22"/>
      <c r="P41" s="22"/>
    </row>
    <row r="42" spans="1:16" ht="39" customHeight="1" x14ac:dyDescent="0.15">
      <c r="A42" s="22"/>
      <c r="B42" s="39"/>
      <c r="C42" s="1199" t="s">
        <v>569</v>
      </c>
      <c r="D42" s="1200"/>
      <c r="E42" s="1201"/>
      <c r="F42" s="36" t="s">
        <v>513</v>
      </c>
      <c r="G42" s="37" t="s">
        <v>513</v>
      </c>
      <c r="H42" s="37" t="s">
        <v>513</v>
      </c>
      <c r="I42" s="37" t="s">
        <v>513</v>
      </c>
      <c r="J42" s="38" t="s">
        <v>513</v>
      </c>
      <c r="K42" s="22"/>
      <c r="L42" s="22"/>
      <c r="M42" s="22"/>
      <c r="N42" s="22"/>
      <c r="O42" s="22"/>
      <c r="P42" s="22"/>
    </row>
    <row r="43" spans="1:16" ht="39" customHeight="1" thickBot="1" x14ac:dyDescent="0.2">
      <c r="A43" s="22"/>
      <c r="B43" s="40"/>
      <c r="C43" s="1202" t="s">
        <v>570</v>
      </c>
      <c r="D43" s="1203"/>
      <c r="E43" s="1204"/>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Yo1XFJUrAou76bRPaE8bdgfNhTjwh52fk37OcZtA5IT+2CCa8k80MUCCch9bOS0s7LVqpq/7R4GwG8IY8hX2g==" saltValue="UeVfy9bsNuLg1r7vmqnO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55" zoomScaleNormal="55" zoomScaleSheetLayoutView="55" workbookViewId="0">
      <selection activeCell="P47" sqref="P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25" t="s">
        <v>11</v>
      </c>
      <c r="C45" s="1226"/>
      <c r="D45" s="58"/>
      <c r="E45" s="1231" t="s">
        <v>12</v>
      </c>
      <c r="F45" s="1231"/>
      <c r="G45" s="1231"/>
      <c r="H45" s="1231"/>
      <c r="I45" s="1231"/>
      <c r="J45" s="1232"/>
      <c r="K45" s="59">
        <v>748</v>
      </c>
      <c r="L45" s="60">
        <v>722</v>
      </c>
      <c r="M45" s="60">
        <v>732</v>
      </c>
      <c r="N45" s="60">
        <v>733</v>
      </c>
      <c r="O45" s="61">
        <v>832</v>
      </c>
      <c r="P45" s="48"/>
      <c r="Q45" s="48"/>
      <c r="R45" s="48"/>
      <c r="S45" s="48"/>
      <c r="T45" s="48"/>
      <c r="U45" s="48"/>
    </row>
    <row r="46" spans="1:21" ht="30.75" customHeight="1" x14ac:dyDescent="0.15">
      <c r="A46" s="48"/>
      <c r="B46" s="1227"/>
      <c r="C46" s="1228"/>
      <c r="D46" s="62"/>
      <c r="E46" s="1209" t="s">
        <v>13</v>
      </c>
      <c r="F46" s="1209"/>
      <c r="G46" s="1209"/>
      <c r="H46" s="1209"/>
      <c r="I46" s="1209"/>
      <c r="J46" s="1210"/>
      <c r="K46" s="63" t="s">
        <v>513</v>
      </c>
      <c r="L46" s="64" t="s">
        <v>513</v>
      </c>
      <c r="M46" s="64" t="s">
        <v>513</v>
      </c>
      <c r="N46" s="64" t="s">
        <v>513</v>
      </c>
      <c r="O46" s="65" t="s">
        <v>513</v>
      </c>
      <c r="P46" s="48"/>
      <c r="Q46" s="48"/>
      <c r="R46" s="48"/>
      <c r="S46" s="48"/>
      <c r="T46" s="48"/>
      <c r="U46" s="48"/>
    </row>
    <row r="47" spans="1:21" ht="30.75" customHeight="1" x14ac:dyDescent="0.15">
      <c r="A47" s="48"/>
      <c r="B47" s="1227"/>
      <c r="C47" s="1228"/>
      <c r="D47" s="62"/>
      <c r="E47" s="1209" t="s">
        <v>14</v>
      </c>
      <c r="F47" s="1209"/>
      <c r="G47" s="1209"/>
      <c r="H47" s="1209"/>
      <c r="I47" s="1209"/>
      <c r="J47" s="1210"/>
      <c r="K47" s="63" t="s">
        <v>513</v>
      </c>
      <c r="L47" s="64" t="s">
        <v>513</v>
      </c>
      <c r="M47" s="64" t="s">
        <v>513</v>
      </c>
      <c r="N47" s="64" t="s">
        <v>513</v>
      </c>
      <c r="O47" s="65" t="s">
        <v>513</v>
      </c>
      <c r="P47" s="48"/>
      <c r="Q47" s="48"/>
      <c r="R47" s="48"/>
      <c r="S47" s="48"/>
      <c r="T47" s="48"/>
      <c r="U47" s="48"/>
    </row>
    <row r="48" spans="1:21" ht="30.75" customHeight="1" x14ac:dyDescent="0.15">
      <c r="A48" s="48"/>
      <c r="B48" s="1227"/>
      <c r="C48" s="1228"/>
      <c r="D48" s="62"/>
      <c r="E48" s="1209" t="s">
        <v>15</v>
      </c>
      <c r="F48" s="1209"/>
      <c r="G48" s="1209"/>
      <c r="H48" s="1209"/>
      <c r="I48" s="1209"/>
      <c r="J48" s="1210"/>
      <c r="K48" s="63">
        <v>181</v>
      </c>
      <c r="L48" s="64">
        <v>182</v>
      </c>
      <c r="M48" s="64">
        <v>188</v>
      </c>
      <c r="N48" s="64">
        <v>194</v>
      </c>
      <c r="O48" s="65">
        <v>193</v>
      </c>
      <c r="P48" s="48"/>
      <c r="Q48" s="48"/>
      <c r="R48" s="48"/>
      <c r="S48" s="48"/>
      <c r="T48" s="48"/>
      <c r="U48" s="48"/>
    </row>
    <row r="49" spans="1:21" ht="30.75" customHeight="1" x14ac:dyDescent="0.15">
      <c r="A49" s="48"/>
      <c r="B49" s="1227"/>
      <c r="C49" s="1228"/>
      <c r="D49" s="62"/>
      <c r="E49" s="1209" t="s">
        <v>16</v>
      </c>
      <c r="F49" s="1209"/>
      <c r="G49" s="1209"/>
      <c r="H49" s="1209"/>
      <c r="I49" s="1209"/>
      <c r="J49" s="1210"/>
      <c r="K49" s="63">
        <v>19</v>
      </c>
      <c r="L49" s="64">
        <v>19</v>
      </c>
      <c r="M49" s="64" t="s">
        <v>513</v>
      </c>
      <c r="N49" s="64" t="s">
        <v>513</v>
      </c>
      <c r="O49" s="65" t="s">
        <v>513</v>
      </c>
      <c r="P49" s="48"/>
      <c r="Q49" s="48"/>
      <c r="R49" s="48"/>
      <c r="S49" s="48"/>
      <c r="T49" s="48"/>
      <c r="U49" s="48"/>
    </row>
    <row r="50" spans="1:21" ht="30.75" customHeight="1" x14ac:dyDescent="0.15">
      <c r="A50" s="48"/>
      <c r="B50" s="1227"/>
      <c r="C50" s="1228"/>
      <c r="D50" s="62"/>
      <c r="E50" s="1209" t="s">
        <v>17</v>
      </c>
      <c r="F50" s="1209"/>
      <c r="G50" s="1209"/>
      <c r="H50" s="1209"/>
      <c r="I50" s="1209"/>
      <c r="J50" s="1210"/>
      <c r="K50" s="63">
        <v>10</v>
      </c>
      <c r="L50" s="64">
        <v>9</v>
      </c>
      <c r="M50" s="64">
        <v>8</v>
      </c>
      <c r="N50" s="64">
        <v>4</v>
      </c>
      <c r="O50" s="65">
        <v>10</v>
      </c>
      <c r="P50" s="48"/>
      <c r="Q50" s="48"/>
      <c r="R50" s="48"/>
      <c r="S50" s="48"/>
      <c r="T50" s="48"/>
      <c r="U50" s="48"/>
    </row>
    <row r="51" spans="1:21" ht="30.75" customHeight="1" x14ac:dyDescent="0.15">
      <c r="A51" s="48"/>
      <c r="B51" s="1229"/>
      <c r="C51" s="1230"/>
      <c r="D51" s="66"/>
      <c r="E51" s="1209" t="s">
        <v>18</v>
      </c>
      <c r="F51" s="1209"/>
      <c r="G51" s="1209"/>
      <c r="H51" s="1209"/>
      <c r="I51" s="1209"/>
      <c r="J51" s="1210"/>
      <c r="K51" s="63" t="s">
        <v>513</v>
      </c>
      <c r="L51" s="64" t="s">
        <v>513</v>
      </c>
      <c r="M51" s="64">
        <v>0</v>
      </c>
      <c r="N51" s="64" t="s">
        <v>513</v>
      </c>
      <c r="O51" s="65" t="s">
        <v>513</v>
      </c>
      <c r="P51" s="48"/>
      <c r="Q51" s="48"/>
      <c r="R51" s="48"/>
      <c r="S51" s="48"/>
      <c r="T51" s="48"/>
      <c r="U51" s="48"/>
    </row>
    <row r="52" spans="1:21" ht="30.75" customHeight="1" x14ac:dyDescent="0.15">
      <c r="A52" s="48"/>
      <c r="B52" s="1207" t="s">
        <v>19</v>
      </c>
      <c r="C52" s="1208"/>
      <c r="D52" s="66"/>
      <c r="E52" s="1209" t="s">
        <v>20</v>
      </c>
      <c r="F52" s="1209"/>
      <c r="G52" s="1209"/>
      <c r="H52" s="1209"/>
      <c r="I52" s="1209"/>
      <c r="J52" s="1210"/>
      <c r="K52" s="63">
        <v>705</v>
      </c>
      <c r="L52" s="64">
        <v>684</v>
      </c>
      <c r="M52" s="64">
        <v>648</v>
      </c>
      <c r="N52" s="64">
        <v>623</v>
      </c>
      <c r="O52" s="65">
        <v>681</v>
      </c>
      <c r="P52" s="48"/>
      <c r="Q52" s="48"/>
      <c r="R52" s="48"/>
      <c r="S52" s="48"/>
      <c r="T52" s="48"/>
      <c r="U52" s="48"/>
    </row>
    <row r="53" spans="1:21" ht="30.75" customHeight="1" thickBot="1" x14ac:dyDescent="0.2">
      <c r="A53" s="48"/>
      <c r="B53" s="1211" t="s">
        <v>21</v>
      </c>
      <c r="C53" s="1212"/>
      <c r="D53" s="67"/>
      <c r="E53" s="1213" t="s">
        <v>22</v>
      </c>
      <c r="F53" s="1213"/>
      <c r="G53" s="1213"/>
      <c r="H53" s="1213"/>
      <c r="I53" s="1213"/>
      <c r="J53" s="1214"/>
      <c r="K53" s="68">
        <v>253</v>
      </c>
      <c r="L53" s="69">
        <v>248</v>
      </c>
      <c r="M53" s="69">
        <v>280</v>
      </c>
      <c r="N53" s="69">
        <v>308</v>
      </c>
      <c r="O53" s="70">
        <v>354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15" t="s">
        <v>25</v>
      </c>
      <c r="C57" s="1216"/>
      <c r="D57" s="1219" t="s">
        <v>26</v>
      </c>
      <c r="E57" s="1220"/>
      <c r="F57" s="1220"/>
      <c r="G57" s="1220"/>
      <c r="H57" s="1220"/>
      <c r="I57" s="1220"/>
      <c r="J57" s="1221"/>
      <c r="K57" s="82" t="s">
        <v>577</v>
      </c>
      <c r="L57" s="83" t="s">
        <v>577</v>
      </c>
      <c r="M57" s="83" t="s">
        <v>579</v>
      </c>
      <c r="N57" s="83" t="s">
        <v>580</v>
      </c>
      <c r="O57" s="84" t="s">
        <v>577</v>
      </c>
    </row>
    <row r="58" spans="1:21" ht="31.5" customHeight="1" thickBot="1" x14ac:dyDescent="0.2">
      <c r="B58" s="1217"/>
      <c r="C58" s="1218"/>
      <c r="D58" s="1222" t="s">
        <v>27</v>
      </c>
      <c r="E58" s="1223"/>
      <c r="F58" s="1223"/>
      <c r="G58" s="1223"/>
      <c r="H58" s="1223"/>
      <c r="I58" s="1223"/>
      <c r="J58" s="1224"/>
      <c r="K58" s="85" t="s">
        <v>577</v>
      </c>
      <c r="L58" s="86" t="s">
        <v>577</v>
      </c>
      <c r="M58" s="86" t="s">
        <v>577</v>
      </c>
      <c r="N58" s="86" t="s">
        <v>577</v>
      </c>
      <c r="O58" s="87" t="s">
        <v>577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5UjoqRiKxLTY5BVJ6N8C3qawZyG1W8gQ7+WHh/gKXp1yHrGO0gsnuEzcFN97IUxwpvqiTYRb3UiqZojzMjFQ==" saltValue="mBpG4ndaEaDG1Aa25zli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D16"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45" t="s">
        <v>30</v>
      </c>
      <c r="C41" s="1246"/>
      <c r="D41" s="101"/>
      <c r="E41" s="1247" t="s">
        <v>31</v>
      </c>
      <c r="F41" s="1247"/>
      <c r="G41" s="1247"/>
      <c r="H41" s="1248"/>
      <c r="I41" s="102">
        <v>6510</v>
      </c>
      <c r="J41" s="103">
        <v>6694</v>
      </c>
      <c r="K41" s="103">
        <v>7555</v>
      </c>
      <c r="L41" s="103">
        <v>7602</v>
      </c>
      <c r="M41" s="104">
        <v>7356</v>
      </c>
    </row>
    <row r="42" spans="2:13" ht="27.75" customHeight="1" x14ac:dyDescent="0.15">
      <c r="B42" s="1235"/>
      <c r="C42" s="1236"/>
      <c r="D42" s="105"/>
      <c r="E42" s="1239" t="s">
        <v>32</v>
      </c>
      <c r="F42" s="1239"/>
      <c r="G42" s="1239"/>
      <c r="H42" s="1240"/>
      <c r="I42" s="106" t="s">
        <v>513</v>
      </c>
      <c r="J42" s="107" t="s">
        <v>513</v>
      </c>
      <c r="K42" s="107" t="s">
        <v>513</v>
      </c>
      <c r="L42" s="107" t="s">
        <v>513</v>
      </c>
      <c r="M42" s="108" t="s">
        <v>513</v>
      </c>
    </row>
    <row r="43" spans="2:13" ht="27.75" customHeight="1" x14ac:dyDescent="0.15">
      <c r="B43" s="1235"/>
      <c r="C43" s="1236"/>
      <c r="D43" s="105"/>
      <c r="E43" s="1239" t="s">
        <v>33</v>
      </c>
      <c r="F43" s="1239"/>
      <c r="G43" s="1239"/>
      <c r="H43" s="1240"/>
      <c r="I43" s="106">
        <v>1801</v>
      </c>
      <c r="J43" s="107">
        <v>1745</v>
      </c>
      <c r="K43" s="107">
        <v>1706</v>
      </c>
      <c r="L43" s="107">
        <v>1649</v>
      </c>
      <c r="M43" s="108">
        <v>1577</v>
      </c>
    </row>
    <row r="44" spans="2:13" ht="27.75" customHeight="1" x14ac:dyDescent="0.15">
      <c r="B44" s="1235"/>
      <c r="C44" s="1236"/>
      <c r="D44" s="105"/>
      <c r="E44" s="1239" t="s">
        <v>34</v>
      </c>
      <c r="F44" s="1239"/>
      <c r="G44" s="1239"/>
      <c r="H44" s="1240"/>
      <c r="I44" s="106">
        <v>142</v>
      </c>
      <c r="J44" s="107" t="s">
        <v>513</v>
      </c>
      <c r="K44" s="107" t="s">
        <v>513</v>
      </c>
      <c r="L44" s="107" t="s">
        <v>513</v>
      </c>
      <c r="M44" s="108">
        <v>1</v>
      </c>
    </row>
    <row r="45" spans="2:13" ht="27.75" customHeight="1" x14ac:dyDescent="0.15">
      <c r="B45" s="1235"/>
      <c r="C45" s="1236"/>
      <c r="D45" s="105"/>
      <c r="E45" s="1239" t="s">
        <v>35</v>
      </c>
      <c r="F45" s="1239"/>
      <c r="G45" s="1239"/>
      <c r="H45" s="1240"/>
      <c r="I45" s="106">
        <v>1349</v>
      </c>
      <c r="J45" s="107">
        <v>1144</v>
      </c>
      <c r="K45" s="107">
        <v>1059</v>
      </c>
      <c r="L45" s="107">
        <v>1104</v>
      </c>
      <c r="M45" s="108">
        <v>992</v>
      </c>
    </row>
    <row r="46" spans="2:13" ht="27.75" customHeight="1" x14ac:dyDescent="0.15">
      <c r="B46" s="1235"/>
      <c r="C46" s="1236"/>
      <c r="D46" s="109"/>
      <c r="E46" s="1239" t="s">
        <v>36</v>
      </c>
      <c r="F46" s="1239"/>
      <c r="G46" s="1239"/>
      <c r="H46" s="1240"/>
      <c r="I46" s="106" t="s">
        <v>513</v>
      </c>
      <c r="J46" s="107" t="s">
        <v>513</v>
      </c>
      <c r="K46" s="107" t="s">
        <v>513</v>
      </c>
      <c r="L46" s="107" t="s">
        <v>513</v>
      </c>
      <c r="M46" s="108" t="s">
        <v>513</v>
      </c>
    </row>
    <row r="47" spans="2:13" ht="27.75" customHeight="1" x14ac:dyDescent="0.15">
      <c r="B47" s="1235"/>
      <c r="C47" s="1236"/>
      <c r="D47" s="110"/>
      <c r="E47" s="1249" t="s">
        <v>37</v>
      </c>
      <c r="F47" s="1250"/>
      <c r="G47" s="1250"/>
      <c r="H47" s="1251"/>
      <c r="I47" s="106" t="s">
        <v>513</v>
      </c>
      <c r="J47" s="107" t="s">
        <v>513</v>
      </c>
      <c r="K47" s="107" t="s">
        <v>513</v>
      </c>
      <c r="L47" s="107" t="s">
        <v>513</v>
      </c>
      <c r="M47" s="108" t="s">
        <v>513</v>
      </c>
    </row>
    <row r="48" spans="2:13" ht="27.75" customHeight="1" x14ac:dyDescent="0.15">
      <c r="B48" s="1235"/>
      <c r="C48" s="1236"/>
      <c r="D48" s="105"/>
      <c r="E48" s="1239" t="s">
        <v>38</v>
      </c>
      <c r="F48" s="1239"/>
      <c r="G48" s="1239"/>
      <c r="H48" s="1240"/>
      <c r="I48" s="106" t="s">
        <v>513</v>
      </c>
      <c r="J48" s="107" t="s">
        <v>513</v>
      </c>
      <c r="K48" s="107" t="s">
        <v>513</v>
      </c>
      <c r="L48" s="107" t="s">
        <v>513</v>
      </c>
      <c r="M48" s="108" t="s">
        <v>513</v>
      </c>
    </row>
    <row r="49" spans="2:13" ht="27.75" customHeight="1" x14ac:dyDescent="0.15">
      <c r="B49" s="1237"/>
      <c r="C49" s="1238"/>
      <c r="D49" s="105"/>
      <c r="E49" s="1239" t="s">
        <v>39</v>
      </c>
      <c r="F49" s="1239"/>
      <c r="G49" s="1239"/>
      <c r="H49" s="1240"/>
      <c r="I49" s="106" t="s">
        <v>513</v>
      </c>
      <c r="J49" s="107" t="s">
        <v>513</v>
      </c>
      <c r="K49" s="107" t="s">
        <v>513</v>
      </c>
      <c r="L49" s="107" t="s">
        <v>513</v>
      </c>
      <c r="M49" s="108" t="s">
        <v>513</v>
      </c>
    </row>
    <row r="50" spans="2:13" ht="27.75" customHeight="1" x14ac:dyDescent="0.15">
      <c r="B50" s="1233" t="s">
        <v>40</v>
      </c>
      <c r="C50" s="1234"/>
      <c r="D50" s="111"/>
      <c r="E50" s="1239" t="s">
        <v>41</v>
      </c>
      <c r="F50" s="1239"/>
      <c r="G50" s="1239"/>
      <c r="H50" s="1240"/>
      <c r="I50" s="106">
        <v>3900</v>
      </c>
      <c r="J50" s="107">
        <v>4181</v>
      </c>
      <c r="K50" s="107">
        <v>3970</v>
      </c>
      <c r="L50" s="107">
        <v>4090</v>
      </c>
      <c r="M50" s="108">
        <v>3980</v>
      </c>
    </row>
    <row r="51" spans="2:13" ht="27.75" customHeight="1" x14ac:dyDescent="0.15">
      <c r="B51" s="1235"/>
      <c r="C51" s="1236"/>
      <c r="D51" s="105"/>
      <c r="E51" s="1239" t="s">
        <v>42</v>
      </c>
      <c r="F51" s="1239"/>
      <c r="G51" s="1239"/>
      <c r="H51" s="1240"/>
      <c r="I51" s="106">
        <v>112</v>
      </c>
      <c r="J51" s="107">
        <v>101</v>
      </c>
      <c r="K51" s="107">
        <v>89</v>
      </c>
      <c r="L51" s="107">
        <v>77</v>
      </c>
      <c r="M51" s="108">
        <v>65</v>
      </c>
    </row>
    <row r="52" spans="2:13" ht="27.75" customHeight="1" x14ac:dyDescent="0.15">
      <c r="B52" s="1237"/>
      <c r="C52" s="1238"/>
      <c r="D52" s="105"/>
      <c r="E52" s="1239" t="s">
        <v>43</v>
      </c>
      <c r="F52" s="1239"/>
      <c r="G52" s="1239"/>
      <c r="H52" s="1240"/>
      <c r="I52" s="106">
        <v>6153</v>
      </c>
      <c r="J52" s="107">
        <v>5932</v>
      </c>
      <c r="K52" s="107">
        <v>6541</v>
      </c>
      <c r="L52" s="107">
        <v>6542</v>
      </c>
      <c r="M52" s="108">
        <v>6389</v>
      </c>
    </row>
    <row r="53" spans="2:13" ht="27.75" customHeight="1" thickBot="1" x14ac:dyDescent="0.2">
      <c r="B53" s="1241" t="s">
        <v>44</v>
      </c>
      <c r="C53" s="1242"/>
      <c r="D53" s="112"/>
      <c r="E53" s="1243" t="s">
        <v>45</v>
      </c>
      <c r="F53" s="1243"/>
      <c r="G53" s="1243"/>
      <c r="H53" s="1244"/>
      <c r="I53" s="113">
        <v>-364</v>
      </c>
      <c r="J53" s="114">
        <v>-630</v>
      </c>
      <c r="K53" s="114">
        <v>-280</v>
      </c>
      <c r="L53" s="114">
        <v>-354</v>
      </c>
      <c r="M53" s="115">
        <v>-509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8KbB/6Uekdtp4I+VS/7DvkUFGy2s2aJxOcgnST3/a5IXTGpZyiK0PzAteENlsuKMg/Yf1JENrLayUmTcVha9g==" saltValue="LFQzjohVFA8uIXe0/Sz3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C34" zoomScale="55" zoomScaleNormal="55" zoomScaleSheetLayoutView="100" workbookViewId="0">
      <selection activeCell="G55" sqref="G55:G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0" t="s">
        <v>48</v>
      </c>
      <c r="D55" s="1260"/>
      <c r="E55" s="1261"/>
      <c r="F55" s="127">
        <v>553</v>
      </c>
      <c r="G55" s="127">
        <v>554</v>
      </c>
      <c r="H55" s="128">
        <v>554</v>
      </c>
    </row>
    <row r="56" spans="2:8" ht="52.5" customHeight="1" x14ac:dyDescent="0.15">
      <c r="B56" s="129"/>
      <c r="C56" s="1262" t="s">
        <v>49</v>
      </c>
      <c r="D56" s="1262"/>
      <c r="E56" s="1263"/>
      <c r="F56" s="130">
        <v>1752</v>
      </c>
      <c r="G56" s="130">
        <v>1705</v>
      </c>
      <c r="H56" s="131">
        <v>1493</v>
      </c>
    </row>
    <row r="57" spans="2:8" ht="53.25" customHeight="1" x14ac:dyDescent="0.15">
      <c r="B57" s="129"/>
      <c r="C57" s="1264" t="s">
        <v>50</v>
      </c>
      <c r="D57" s="1264"/>
      <c r="E57" s="1265"/>
      <c r="F57" s="132">
        <v>1658</v>
      </c>
      <c r="G57" s="132">
        <v>1829</v>
      </c>
      <c r="H57" s="133">
        <v>1912</v>
      </c>
    </row>
    <row r="58" spans="2:8" ht="45.75" customHeight="1" x14ac:dyDescent="0.15">
      <c r="B58" s="134"/>
      <c r="C58" s="1252" t="s">
        <v>582</v>
      </c>
      <c r="D58" s="1253"/>
      <c r="E58" s="1254"/>
      <c r="F58" s="135">
        <v>397</v>
      </c>
      <c r="G58" s="135">
        <v>571</v>
      </c>
      <c r="H58" s="136">
        <v>651</v>
      </c>
    </row>
    <row r="59" spans="2:8" ht="45.75" customHeight="1" x14ac:dyDescent="0.15">
      <c r="B59" s="134"/>
      <c r="C59" s="1252" t="s">
        <v>583</v>
      </c>
      <c r="D59" s="1253"/>
      <c r="E59" s="1254"/>
      <c r="F59" s="135">
        <v>301</v>
      </c>
      <c r="G59" s="135">
        <v>301</v>
      </c>
      <c r="H59" s="136">
        <v>301</v>
      </c>
    </row>
    <row r="60" spans="2:8" ht="45.75" customHeight="1" x14ac:dyDescent="0.15">
      <c r="B60" s="134"/>
      <c r="C60" s="1252" t="s">
        <v>585</v>
      </c>
      <c r="D60" s="1253"/>
      <c r="E60" s="1254"/>
      <c r="F60" s="135">
        <v>158</v>
      </c>
      <c r="G60" s="135">
        <v>158</v>
      </c>
      <c r="H60" s="136">
        <v>161</v>
      </c>
    </row>
    <row r="61" spans="2:8" ht="45.75" customHeight="1" x14ac:dyDescent="0.15">
      <c r="B61" s="134"/>
      <c r="C61" s="1252" t="s">
        <v>581</v>
      </c>
      <c r="D61" s="1253"/>
      <c r="E61" s="1254"/>
      <c r="F61" s="135">
        <v>144</v>
      </c>
      <c r="G61" s="135">
        <v>144</v>
      </c>
      <c r="H61" s="136">
        <v>144</v>
      </c>
    </row>
    <row r="62" spans="2:8" ht="45.75" customHeight="1" thickBot="1" x14ac:dyDescent="0.2">
      <c r="B62" s="137"/>
      <c r="C62" s="1255" t="s">
        <v>584</v>
      </c>
      <c r="D62" s="1256"/>
      <c r="E62" s="1257"/>
      <c r="F62" s="138">
        <v>99</v>
      </c>
      <c r="G62" s="138">
        <v>94</v>
      </c>
      <c r="H62" s="139">
        <v>94</v>
      </c>
    </row>
    <row r="63" spans="2:8" ht="52.5" customHeight="1" thickBot="1" x14ac:dyDescent="0.2">
      <c r="B63" s="140"/>
      <c r="C63" s="1258" t="s">
        <v>51</v>
      </c>
      <c r="D63" s="1258"/>
      <c r="E63" s="1259"/>
      <c r="F63" s="141">
        <v>3963</v>
      </c>
      <c r="G63" s="141">
        <v>4088</v>
      </c>
      <c r="H63" s="142">
        <v>3958</v>
      </c>
    </row>
    <row r="64" spans="2:8" ht="15" customHeight="1" x14ac:dyDescent="0.15"/>
    <row r="65" ht="0" hidden="1" customHeight="1" x14ac:dyDescent="0.15"/>
    <row r="66" ht="0" hidden="1" customHeight="1" x14ac:dyDescent="0.15"/>
  </sheetData>
  <sheetProtection algorithmName="SHA-512" hashValue="sO7EWRvmMvSFYza3rnPdNcHk85LDe64FsqV9ukFmQLoaq0C7k+JwsISAKHKh1Xf15zChjSP72x10nVwxchgRYw==" saltValue="EZtkPlFV4X2sIEJgqHio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6" zoomScale="85" zoomScaleNormal="85" zoomScaleSheetLayoutView="55" workbookViewId="0">
      <selection activeCell="AN43" sqref="AN43:DC47"/>
    </sheetView>
  </sheetViews>
  <sheetFormatPr defaultColWidth="0" defaultRowHeight="13.5" customHeight="1" zeroHeight="1" x14ac:dyDescent="0.15"/>
  <cols>
    <col min="1" max="1" width="6.375" style="1268" customWidth="1"/>
    <col min="2" max="107" width="2.5" style="1268" customWidth="1"/>
    <col min="108" max="108" width="6.125" style="1276" customWidth="1"/>
    <col min="109" max="109" width="5.875" style="1275"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266"/>
      <c r="B1" s="1267"/>
      <c r="DD1" s="1268"/>
      <c r="DE1" s="1268"/>
    </row>
    <row r="2" spans="1:143" ht="25.5" customHeight="1" x14ac:dyDescent="0.15">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x14ac:dyDescent="0.15">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90" customFormat="1" x14ac:dyDescent="0.15">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8"/>
      <c r="DE19" s="1268"/>
    </row>
    <row r="20" spans="1:351" x14ac:dyDescent="0.15">
      <c r="DD20" s="1268"/>
      <c r="DE20" s="1268"/>
    </row>
    <row r="21" spans="1:351" ht="17.25" x14ac:dyDescent="0.15">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7.25" x14ac:dyDescent="0.15">
      <c r="B22" s="1275"/>
      <c r="MM22" s="1274"/>
    </row>
    <row r="23" spans="1:351" x14ac:dyDescent="0.15">
      <c r="B23" s="1275"/>
    </row>
    <row r="24" spans="1:351" x14ac:dyDescent="0.15">
      <c r="B24" s="1275"/>
    </row>
    <row r="25" spans="1:351" x14ac:dyDescent="0.15">
      <c r="B25" s="1275"/>
    </row>
    <row r="26" spans="1:351" x14ac:dyDescent="0.15">
      <c r="B26" s="1275"/>
    </row>
    <row r="27" spans="1:351" x14ac:dyDescent="0.15">
      <c r="B27" s="1275"/>
    </row>
    <row r="28" spans="1:351" x14ac:dyDescent="0.15">
      <c r="B28" s="1275"/>
    </row>
    <row r="29" spans="1:351" x14ac:dyDescent="0.15">
      <c r="B29" s="1275"/>
    </row>
    <row r="30" spans="1:351" x14ac:dyDescent="0.15">
      <c r="B30" s="1275"/>
    </row>
    <row r="31" spans="1:351" x14ac:dyDescent="0.15">
      <c r="B31" s="1275"/>
    </row>
    <row r="32" spans="1:351" x14ac:dyDescent="0.15">
      <c r="B32" s="1275"/>
    </row>
    <row r="33" spans="2:109" x14ac:dyDescent="0.15">
      <c r="B33" s="1275"/>
    </row>
    <row r="34" spans="2:109" x14ac:dyDescent="0.15">
      <c r="B34" s="1275"/>
    </row>
    <row r="35" spans="2:109" x14ac:dyDescent="0.15">
      <c r="B35" s="1275"/>
    </row>
    <row r="36" spans="2:109" x14ac:dyDescent="0.15">
      <c r="B36" s="1275"/>
    </row>
    <row r="37" spans="2:109" x14ac:dyDescent="0.15">
      <c r="B37" s="1275"/>
    </row>
    <row r="38" spans="2:109" x14ac:dyDescent="0.15">
      <c r="B38" s="1275"/>
    </row>
    <row r="39" spans="2:109" x14ac:dyDescent="0.15">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x14ac:dyDescent="0.15">
      <c r="B40" s="1280"/>
      <c r="DD40" s="1280"/>
      <c r="DE40" s="1268"/>
    </row>
    <row r="41" spans="2:109" ht="17.25" x14ac:dyDescent="0.15">
      <c r="B41" s="1281" t="s">
        <v>590</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x14ac:dyDescent="0.15">
      <c r="B42" s="1275"/>
      <c r="G42" s="1282"/>
      <c r="I42" s="1283"/>
      <c r="J42" s="1283"/>
      <c r="K42" s="1283"/>
      <c r="AM42" s="1282"/>
      <c r="AN42" s="1282" t="s">
        <v>591</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x14ac:dyDescent="0.15">
      <c r="B43" s="1275"/>
      <c r="AN43" s="1284" t="s">
        <v>592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x14ac:dyDescent="0.15">
      <c r="B49" s="1275"/>
      <c r="AN49" s="1268" t="s">
        <v>593</v>
      </c>
    </row>
    <row r="50" spans="1:109" x14ac:dyDescent="0.15">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555</v>
      </c>
      <c r="BQ50" s="1300"/>
      <c r="BR50" s="1300"/>
      <c r="BS50" s="1300"/>
      <c r="BT50" s="1300"/>
      <c r="BU50" s="1300"/>
      <c r="BV50" s="1300"/>
      <c r="BW50" s="1300"/>
      <c r="BX50" s="1300" t="s">
        <v>556</v>
      </c>
      <c r="BY50" s="1300"/>
      <c r="BZ50" s="1300"/>
      <c r="CA50" s="1300"/>
      <c r="CB50" s="1300"/>
      <c r="CC50" s="1300"/>
      <c r="CD50" s="1300"/>
      <c r="CE50" s="1300"/>
      <c r="CF50" s="1300" t="s">
        <v>557</v>
      </c>
      <c r="CG50" s="1300"/>
      <c r="CH50" s="1300"/>
      <c r="CI50" s="1300"/>
      <c r="CJ50" s="1300"/>
      <c r="CK50" s="1300"/>
      <c r="CL50" s="1300"/>
      <c r="CM50" s="1300"/>
      <c r="CN50" s="1300" t="s">
        <v>558</v>
      </c>
      <c r="CO50" s="1300"/>
      <c r="CP50" s="1300"/>
      <c r="CQ50" s="1300"/>
      <c r="CR50" s="1300"/>
      <c r="CS50" s="1300"/>
      <c r="CT50" s="1300"/>
      <c r="CU50" s="1300"/>
      <c r="CV50" s="1300" t="s">
        <v>559</v>
      </c>
      <c r="CW50" s="1300"/>
      <c r="CX50" s="1300"/>
      <c r="CY50" s="1300"/>
      <c r="CZ50" s="1300"/>
      <c r="DA50" s="1300"/>
      <c r="DB50" s="1300"/>
      <c r="DC50" s="1300"/>
    </row>
    <row r="51" spans="1:109" ht="13.5" customHeight="1" x14ac:dyDescent="0.15">
      <c r="B51" s="1275"/>
      <c r="G51" s="1301"/>
      <c r="H51" s="1301"/>
      <c r="I51" s="1302"/>
      <c r="J51" s="1302"/>
      <c r="K51" s="1303"/>
      <c r="L51" s="1303"/>
      <c r="M51" s="1303"/>
      <c r="N51" s="1303"/>
      <c r="AM51" s="1293"/>
      <c r="AN51" s="1304" t="s">
        <v>594</v>
      </c>
      <c r="AO51" s="1304"/>
      <c r="AP51" s="1304"/>
      <c r="AQ51" s="1304"/>
      <c r="AR51" s="1304"/>
      <c r="AS51" s="1304"/>
      <c r="AT51" s="1304"/>
      <c r="AU51" s="1304"/>
      <c r="AV51" s="1304"/>
      <c r="AW51" s="1304"/>
      <c r="AX51" s="1304"/>
      <c r="AY51" s="1304"/>
      <c r="AZ51" s="1304"/>
      <c r="BA51" s="1304"/>
      <c r="BB51" s="1304" t="s">
        <v>595</v>
      </c>
      <c r="BC51" s="1304"/>
      <c r="BD51" s="1304"/>
      <c r="BE51" s="1304"/>
      <c r="BF51" s="1304"/>
      <c r="BG51" s="1304"/>
      <c r="BH51" s="1304"/>
      <c r="BI51" s="1304"/>
      <c r="BJ51" s="1304"/>
      <c r="BK51" s="1304"/>
      <c r="BL51" s="1304"/>
      <c r="BM51" s="1304"/>
      <c r="BN51" s="1304"/>
      <c r="BO51" s="1304"/>
      <c r="BP51" s="1305"/>
      <c r="BQ51" s="1306"/>
      <c r="BR51" s="1306"/>
      <c r="BS51" s="1306"/>
      <c r="BT51" s="1306"/>
      <c r="BU51" s="1306"/>
      <c r="BV51" s="1306"/>
      <c r="BW51" s="1306"/>
      <c r="BX51" s="1305"/>
      <c r="BY51" s="1306"/>
      <c r="BZ51" s="1306"/>
      <c r="CA51" s="1306"/>
      <c r="CB51" s="1306"/>
      <c r="CC51" s="1306"/>
      <c r="CD51" s="1306"/>
      <c r="CE51" s="1306"/>
      <c r="CF51" s="1306"/>
      <c r="CG51" s="1306"/>
      <c r="CH51" s="1306"/>
      <c r="CI51" s="1306"/>
      <c r="CJ51" s="1306"/>
      <c r="CK51" s="1306"/>
      <c r="CL51" s="1306"/>
      <c r="CM51" s="1306"/>
      <c r="CN51" s="1305"/>
      <c r="CO51" s="1306"/>
      <c r="CP51" s="1306"/>
      <c r="CQ51" s="1306"/>
      <c r="CR51" s="1306"/>
      <c r="CS51" s="1306"/>
      <c r="CT51" s="1306"/>
      <c r="CU51" s="1306"/>
      <c r="CV51" s="1305"/>
      <c r="CW51" s="1306"/>
      <c r="CX51" s="1306"/>
      <c r="CY51" s="1306"/>
      <c r="CZ51" s="1306"/>
      <c r="DA51" s="1306"/>
      <c r="DB51" s="1306"/>
      <c r="DC51" s="1306"/>
    </row>
    <row r="52" spans="1:109" x14ac:dyDescent="0.15">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596</v>
      </c>
      <c r="BC53" s="1304"/>
      <c r="BD53" s="1304"/>
      <c r="BE53" s="1304"/>
      <c r="BF53" s="1304"/>
      <c r="BG53" s="1304"/>
      <c r="BH53" s="1304"/>
      <c r="BI53" s="1304"/>
      <c r="BJ53" s="1304"/>
      <c r="BK53" s="1304"/>
      <c r="BL53" s="1304"/>
      <c r="BM53" s="1304"/>
      <c r="BN53" s="1304"/>
      <c r="BO53" s="1304"/>
      <c r="BP53" s="1305"/>
      <c r="BQ53" s="1306"/>
      <c r="BR53" s="1306"/>
      <c r="BS53" s="1306"/>
      <c r="BT53" s="1306"/>
      <c r="BU53" s="1306"/>
      <c r="BV53" s="1306"/>
      <c r="BW53" s="1306"/>
      <c r="BX53" s="1305"/>
      <c r="BY53" s="1306"/>
      <c r="BZ53" s="1306"/>
      <c r="CA53" s="1306"/>
      <c r="CB53" s="1306"/>
      <c r="CC53" s="1306"/>
      <c r="CD53" s="1306"/>
      <c r="CE53" s="1306"/>
      <c r="CF53" s="1306">
        <v>78.8</v>
      </c>
      <c r="CG53" s="1306"/>
      <c r="CH53" s="1306"/>
      <c r="CI53" s="1306"/>
      <c r="CJ53" s="1306"/>
      <c r="CK53" s="1306"/>
      <c r="CL53" s="1306"/>
      <c r="CM53" s="1306"/>
      <c r="CN53" s="1305"/>
      <c r="CO53" s="1306"/>
      <c r="CP53" s="1306"/>
      <c r="CQ53" s="1306"/>
      <c r="CR53" s="1306"/>
      <c r="CS53" s="1306"/>
      <c r="CT53" s="1306"/>
      <c r="CU53" s="1306"/>
      <c r="CV53" s="1305"/>
      <c r="CW53" s="1306"/>
      <c r="CX53" s="1306"/>
      <c r="CY53" s="1306"/>
      <c r="CZ53" s="1306"/>
      <c r="DA53" s="1306"/>
      <c r="DB53" s="1306"/>
      <c r="DC53" s="1306"/>
    </row>
    <row r="54" spans="1:109" x14ac:dyDescent="0.15">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1283"/>
      <c r="B55" s="1275"/>
      <c r="G55" s="1294"/>
      <c r="H55" s="1294"/>
      <c r="I55" s="1294"/>
      <c r="J55" s="1294"/>
      <c r="K55" s="1303"/>
      <c r="L55" s="1303"/>
      <c r="M55" s="1303"/>
      <c r="N55" s="1303"/>
      <c r="AN55" s="1300" t="s">
        <v>597</v>
      </c>
      <c r="AO55" s="1300"/>
      <c r="AP55" s="1300"/>
      <c r="AQ55" s="1300"/>
      <c r="AR55" s="1300"/>
      <c r="AS55" s="1300"/>
      <c r="AT55" s="1300"/>
      <c r="AU55" s="1300"/>
      <c r="AV55" s="1300"/>
      <c r="AW55" s="1300"/>
      <c r="AX55" s="1300"/>
      <c r="AY55" s="1300"/>
      <c r="AZ55" s="1300"/>
      <c r="BA55" s="1300"/>
      <c r="BB55" s="1304" t="s">
        <v>595</v>
      </c>
      <c r="BC55" s="1304"/>
      <c r="BD55" s="1304"/>
      <c r="BE55" s="1304"/>
      <c r="BF55" s="1304"/>
      <c r="BG55" s="1304"/>
      <c r="BH55" s="1304"/>
      <c r="BI55" s="1304"/>
      <c r="BJ55" s="1304"/>
      <c r="BK55" s="1304"/>
      <c r="BL55" s="1304"/>
      <c r="BM55" s="1304"/>
      <c r="BN55" s="1304"/>
      <c r="BO55" s="1304"/>
      <c r="BP55" s="1305"/>
      <c r="BQ55" s="1306"/>
      <c r="BR55" s="1306"/>
      <c r="BS55" s="1306"/>
      <c r="BT55" s="1306"/>
      <c r="BU55" s="1306"/>
      <c r="BV55" s="1306"/>
      <c r="BW55" s="1306"/>
      <c r="BX55" s="1305"/>
      <c r="BY55" s="1306"/>
      <c r="BZ55" s="1306"/>
      <c r="CA55" s="1306"/>
      <c r="CB55" s="1306"/>
      <c r="CC55" s="1306"/>
      <c r="CD55" s="1306"/>
      <c r="CE55" s="1306"/>
      <c r="CF55" s="1306">
        <v>0</v>
      </c>
      <c r="CG55" s="1306"/>
      <c r="CH55" s="1306"/>
      <c r="CI55" s="1306"/>
      <c r="CJ55" s="1306"/>
      <c r="CK55" s="1306"/>
      <c r="CL55" s="1306"/>
      <c r="CM55" s="1306"/>
      <c r="CN55" s="1305"/>
      <c r="CO55" s="1306"/>
      <c r="CP55" s="1306"/>
      <c r="CQ55" s="1306"/>
      <c r="CR55" s="1306"/>
      <c r="CS55" s="1306"/>
      <c r="CT55" s="1306"/>
      <c r="CU55" s="1306"/>
      <c r="CV55" s="1305"/>
      <c r="CW55" s="1306"/>
      <c r="CX55" s="1306"/>
      <c r="CY55" s="1306"/>
      <c r="CZ55" s="1306"/>
      <c r="DA55" s="1306"/>
      <c r="DB55" s="1306"/>
      <c r="DC55" s="1306"/>
    </row>
    <row r="56" spans="1:109" x14ac:dyDescent="0.15">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3" customFormat="1" x14ac:dyDescent="0.15">
      <c r="B57" s="1307"/>
      <c r="G57" s="1294"/>
      <c r="H57" s="1294"/>
      <c r="I57" s="1308"/>
      <c r="J57" s="1308"/>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596</v>
      </c>
      <c r="BC57" s="1304"/>
      <c r="BD57" s="1304"/>
      <c r="BE57" s="1304"/>
      <c r="BF57" s="1304"/>
      <c r="BG57" s="1304"/>
      <c r="BH57" s="1304"/>
      <c r="BI57" s="1304"/>
      <c r="BJ57" s="1304"/>
      <c r="BK57" s="1304"/>
      <c r="BL57" s="1304"/>
      <c r="BM57" s="1304"/>
      <c r="BN57" s="1304"/>
      <c r="BO57" s="1304"/>
      <c r="BP57" s="1305"/>
      <c r="BQ57" s="1306"/>
      <c r="BR57" s="1306"/>
      <c r="BS57" s="1306"/>
      <c r="BT57" s="1306"/>
      <c r="BU57" s="1306"/>
      <c r="BV57" s="1306"/>
      <c r="BW57" s="1306"/>
      <c r="BX57" s="1305"/>
      <c r="BY57" s="1306"/>
      <c r="BZ57" s="1306"/>
      <c r="CA57" s="1306"/>
      <c r="CB57" s="1306"/>
      <c r="CC57" s="1306"/>
      <c r="CD57" s="1306"/>
      <c r="CE57" s="1306"/>
      <c r="CF57" s="1306">
        <v>56.3</v>
      </c>
      <c r="CG57" s="1306"/>
      <c r="CH57" s="1306"/>
      <c r="CI57" s="1306"/>
      <c r="CJ57" s="1306"/>
      <c r="CK57" s="1306"/>
      <c r="CL57" s="1306"/>
      <c r="CM57" s="1306"/>
      <c r="CN57" s="1305"/>
      <c r="CO57" s="1306"/>
      <c r="CP57" s="1306"/>
      <c r="CQ57" s="1306"/>
      <c r="CR57" s="1306"/>
      <c r="CS57" s="1306"/>
      <c r="CT57" s="1306"/>
      <c r="CU57" s="1306"/>
      <c r="CV57" s="1305"/>
      <c r="CW57" s="1306"/>
      <c r="CX57" s="1306"/>
      <c r="CY57" s="1306"/>
      <c r="CZ57" s="1306"/>
      <c r="DA57" s="1306"/>
      <c r="DB57" s="1306"/>
      <c r="DC57" s="1306"/>
      <c r="DD57" s="1309"/>
      <c r="DE57" s="1307"/>
    </row>
    <row r="58" spans="1:109" s="1283" customFormat="1" x14ac:dyDescent="0.15">
      <c r="A58" s="1268"/>
      <c r="B58" s="1307"/>
      <c r="G58" s="1294"/>
      <c r="H58" s="1294"/>
      <c r="I58" s="1308"/>
      <c r="J58" s="1308"/>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3" customFormat="1" x14ac:dyDescent="0.15">
      <c r="A59" s="1268"/>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3" customFormat="1" x14ac:dyDescent="0.15">
      <c r="A60" s="1268"/>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3" customFormat="1" x14ac:dyDescent="0.15">
      <c r="A61" s="1268"/>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x14ac:dyDescent="0.1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7.25" x14ac:dyDescent="0.15">
      <c r="B63" s="1315" t="s">
        <v>598</v>
      </c>
    </row>
    <row r="64" spans="1:109" x14ac:dyDescent="0.15">
      <c r="B64" s="1275"/>
      <c r="G64" s="1282"/>
      <c r="I64" s="1316"/>
      <c r="J64" s="1316"/>
      <c r="K64" s="1316"/>
      <c r="L64" s="1316"/>
      <c r="M64" s="1316"/>
      <c r="N64" s="1317"/>
      <c r="AM64" s="1282"/>
      <c r="AN64" s="1282" t="s">
        <v>591</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x14ac:dyDescent="0.15">
      <c r="B65" s="1275"/>
      <c r="AN65" s="1284" t="s">
        <v>599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12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12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12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12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1275"/>
      <c r="H70" s="1318"/>
      <c r="I70" s="1318"/>
      <c r="J70" s="1319"/>
      <c r="K70" s="1319"/>
      <c r="L70" s="1320"/>
      <c r="M70" s="1319"/>
      <c r="N70" s="1320"/>
      <c r="AN70" s="1293"/>
      <c r="AO70" s="1293"/>
      <c r="AP70" s="1293"/>
      <c r="AZ70" s="1293"/>
      <c r="BA70" s="1293"/>
      <c r="BB70" s="1293"/>
      <c r="BL70" s="1293"/>
      <c r="BM70" s="1293"/>
      <c r="BN70" s="1293"/>
      <c r="BX70" s="1293"/>
      <c r="BY70" s="1293"/>
      <c r="BZ70" s="1293"/>
      <c r="CJ70" s="1293"/>
      <c r="CK70" s="1293"/>
      <c r="CL70" s="1293"/>
      <c r="CV70" s="1293"/>
      <c r="CW70" s="1293"/>
      <c r="CX70" s="1293"/>
    </row>
    <row r="71" spans="2:107" x14ac:dyDescent="0.15">
      <c r="B71" s="1275"/>
      <c r="G71" s="1321"/>
      <c r="I71" s="1322"/>
      <c r="J71" s="1319"/>
      <c r="K71" s="1319"/>
      <c r="L71" s="1320"/>
      <c r="M71" s="1319"/>
      <c r="N71" s="1320"/>
      <c r="AM71" s="1321"/>
      <c r="AN71" s="1268" t="s">
        <v>593</v>
      </c>
    </row>
    <row r="72" spans="2:107" x14ac:dyDescent="0.15">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555</v>
      </c>
      <c r="BQ72" s="1300"/>
      <c r="BR72" s="1300"/>
      <c r="BS72" s="1300"/>
      <c r="BT72" s="1300"/>
      <c r="BU72" s="1300"/>
      <c r="BV72" s="1300"/>
      <c r="BW72" s="1300"/>
      <c r="BX72" s="1300" t="s">
        <v>556</v>
      </c>
      <c r="BY72" s="1300"/>
      <c r="BZ72" s="1300"/>
      <c r="CA72" s="1300"/>
      <c r="CB72" s="1300"/>
      <c r="CC72" s="1300"/>
      <c r="CD72" s="1300"/>
      <c r="CE72" s="1300"/>
      <c r="CF72" s="1300" t="s">
        <v>557</v>
      </c>
      <c r="CG72" s="1300"/>
      <c r="CH72" s="1300"/>
      <c r="CI72" s="1300"/>
      <c r="CJ72" s="1300"/>
      <c r="CK72" s="1300"/>
      <c r="CL72" s="1300"/>
      <c r="CM72" s="1300"/>
      <c r="CN72" s="1300" t="s">
        <v>558</v>
      </c>
      <c r="CO72" s="1300"/>
      <c r="CP72" s="1300"/>
      <c r="CQ72" s="1300"/>
      <c r="CR72" s="1300"/>
      <c r="CS72" s="1300"/>
      <c r="CT72" s="1300"/>
      <c r="CU72" s="1300"/>
      <c r="CV72" s="1300" t="s">
        <v>559</v>
      </c>
      <c r="CW72" s="1300"/>
      <c r="CX72" s="1300"/>
      <c r="CY72" s="1300"/>
      <c r="CZ72" s="1300"/>
      <c r="DA72" s="1300"/>
      <c r="DB72" s="1300"/>
      <c r="DC72" s="1300"/>
    </row>
    <row r="73" spans="2:107" x14ac:dyDescent="0.15">
      <c r="B73" s="1275"/>
      <c r="G73" s="1301"/>
      <c r="H73" s="1301"/>
      <c r="I73" s="1301"/>
      <c r="J73" s="1301"/>
      <c r="K73" s="1323"/>
      <c r="L73" s="1323"/>
      <c r="M73" s="1323"/>
      <c r="N73" s="1323"/>
      <c r="AM73" s="1293"/>
      <c r="AN73" s="1304" t="s">
        <v>594</v>
      </c>
      <c r="AO73" s="1304"/>
      <c r="AP73" s="1304"/>
      <c r="AQ73" s="1304"/>
      <c r="AR73" s="1304"/>
      <c r="AS73" s="1304"/>
      <c r="AT73" s="1304"/>
      <c r="AU73" s="1304"/>
      <c r="AV73" s="1304"/>
      <c r="AW73" s="1304"/>
      <c r="AX73" s="1304"/>
      <c r="AY73" s="1304"/>
      <c r="AZ73" s="1304"/>
      <c r="BA73" s="1304"/>
      <c r="BB73" s="1304" t="s">
        <v>595</v>
      </c>
      <c r="BC73" s="1304"/>
      <c r="BD73" s="1304"/>
      <c r="BE73" s="1304"/>
      <c r="BF73" s="1304"/>
      <c r="BG73" s="1304"/>
      <c r="BH73" s="1304"/>
      <c r="BI73" s="1304"/>
      <c r="BJ73" s="1304"/>
      <c r="BK73" s="1304"/>
      <c r="BL73" s="1304"/>
      <c r="BM73" s="1304"/>
      <c r="BN73" s="1304"/>
      <c r="BO73" s="1304"/>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1275"/>
      <c r="G74" s="1301"/>
      <c r="H74" s="1301"/>
      <c r="I74" s="1301"/>
      <c r="J74" s="1301"/>
      <c r="K74" s="1323"/>
      <c r="L74" s="1323"/>
      <c r="M74" s="1323"/>
      <c r="N74" s="1323"/>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600</v>
      </c>
      <c r="BC75" s="1304"/>
      <c r="BD75" s="1304"/>
      <c r="BE75" s="1304"/>
      <c r="BF75" s="1304"/>
      <c r="BG75" s="1304"/>
      <c r="BH75" s="1304"/>
      <c r="BI75" s="1304"/>
      <c r="BJ75" s="1304"/>
      <c r="BK75" s="1304"/>
      <c r="BL75" s="1304"/>
      <c r="BM75" s="1304"/>
      <c r="BN75" s="1304"/>
      <c r="BO75" s="1304"/>
      <c r="BP75" s="1306">
        <v>7.5</v>
      </c>
      <c r="BQ75" s="1306"/>
      <c r="BR75" s="1306"/>
      <c r="BS75" s="1306"/>
      <c r="BT75" s="1306"/>
      <c r="BU75" s="1306"/>
      <c r="BV75" s="1306"/>
      <c r="BW75" s="1306"/>
      <c r="BX75" s="1306">
        <v>7.6</v>
      </c>
      <c r="BY75" s="1306"/>
      <c r="BZ75" s="1306"/>
      <c r="CA75" s="1306"/>
      <c r="CB75" s="1306"/>
      <c r="CC75" s="1306"/>
      <c r="CD75" s="1306"/>
      <c r="CE75" s="1306"/>
      <c r="CF75" s="1306">
        <v>8</v>
      </c>
      <c r="CG75" s="1306"/>
      <c r="CH75" s="1306"/>
      <c r="CI75" s="1306"/>
      <c r="CJ75" s="1306"/>
      <c r="CK75" s="1306"/>
      <c r="CL75" s="1306"/>
      <c r="CM75" s="1306"/>
      <c r="CN75" s="1306">
        <v>8.6</v>
      </c>
      <c r="CO75" s="1306"/>
      <c r="CP75" s="1306"/>
      <c r="CQ75" s="1306"/>
      <c r="CR75" s="1306"/>
      <c r="CS75" s="1306"/>
      <c r="CT75" s="1306"/>
      <c r="CU75" s="1306"/>
      <c r="CV75" s="1306">
        <v>9.8000000000000007</v>
      </c>
      <c r="CW75" s="1306"/>
      <c r="CX75" s="1306"/>
      <c r="CY75" s="1306"/>
      <c r="CZ75" s="1306"/>
      <c r="DA75" s="1306"/>
      <c r="DB75" s="1306"/>
      <c r="DC75" s="1306"/>
    </row>
    <row r="76" spans="2:107" x14ac:dyDescent="0.15">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1275"/>
      <c r="G77" s="1294"/>
      <c r="H77" s="1294"/>
      <c r="I77" s="1294"/>
      <c r="J77" s="1294"/>
      <c r="K77" s="1323"/>
      <c r="L77" s="1323"/>
      <c r="M77" s="1323"/>
      <c r="N77" s="1323"/>
      <c r="AN77" s="1300" t="s">
        <v>597</v>
      </c>
      <c r="AO77" s="1300"/>
      <c r="AP77" s="1300"/>
      <c r="AQ77" s="1300"/>
      <c r="AR77" s="1300"/>
      <c r="AS77" s="1300"/>
      <c r="AT77" s="1300"/>
      <c r="AU77" s="1300"/>
      <c r="AV77" s="1300"/>
      <c r="AW77" s="1300"/>
      <c r="AX77" s="1300"/>
      <c r="AY77" s="1300"/>
      <c r="AZ77" s="1300"/>
      <c r="BA77" s="1300"/>
      <c r="BB77" s="1304" t="s">
        <v>595</v>
      </c>
      <c r="BC77" s="1304"/>
      <c r="BD77" s="1304"/>
      <c r="BE77" s="1304"/>
      <c r="BF77" s="1304"/>
      <c r="BG77" s="1304"/>
      <c r="BH77" s="1304"/>
      <c r="BI77" s="1304"/>
      <c r="BJ77" s="1304"/>
      <c r="BK77" s="1304"/>
      <c r="BL77" s="1304"/>
      <c r="BM77" s="1304"/>
      <c r="BN77" s="1304"/>
      <c r="BO77" s="1304"/>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1275"/>
      <c r="G78" s="1294"/>
      <c r="H78" s="1294"/>
      <c r="I78" s="1294"/>
      <c r="J78" s="1294"/>
      <c r="K78" s="1323"/>
      <c r="L78" s="1323"/>
      <c r="M78" s="1323"/>
      <c r="N78" s="1323"/>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1275"/>
      <c r="G79" s="1294"/>
      <c r="H79" s="1294"/>
      <c r="I79" s="1308"/>
      <c r="J79" s="1308"/>
      <c r="K79" s="1324"/>
      <c r="L79" s="1324"/>
      <c r="M79" s="1324"/>
      <c r="N79" s="1324"/>
      <c r="AN79" s="1300"/>
      <c r="AO79" s="1300"/>
      <c r="AP79" s="1300"/>
      <c r="AQ79" s="1300"/>
      <c r="AR79" s="1300"/>
      <c r="AS79" s="1300"/>
      <c r="AT79" s="1300"/>
      <c r="AU79" s="1300"/>
      <c r="AV79" s="1300"/>
      <c r="AW79" s="1300"/>
      <c r="AX79" s="1300"/>
      <c r="AY79" s="1300"/>
      <c r="AZ79" s="1300"/>
      <c r="BA79" s="1300"/>
      <c r="BB79" s="1304" t="s">
        <v>600</v>
      </c>
      <c r="BC79" s="1304"/>
      <c r="BD79" s="1304"/>
      <c r="BE79" s="1304"/>
      <c r="BF79" s="1304"/>
      <c r="BG79" s="1304"/>
      <c r="BH79" s="1304"/>
      <c r="BI79" s="1304"/>
      <c r="BJ79" s="1304"/>
      <c r="BK79" s="1304"/>
      <c r="BL79" s="1304"/>
      <c r="BM79" s="1304"/>
      <c r="BN79" s="1304"/>
      <c r="BO79" s="1304"/>
      <c r="BP79" s="1306">
        <v>9.1</v>
      </c>
      <c r="BQ79" s="1306"/>
      <c r="BR79" s="1306"/>
      <c r="BS79" s="1306"/>
      <c r="BT79" s="1306"/>
      <c r="BU79" s="1306"/>
      <c r="BV79" s="1306"/>
      <c r="BW79" s="1306"/>
      <c r="BX79" s="1306">
        <v>8.6</v>
      </c>
      <c r="BY79" s="1306"/>
      <c r="BZ79" s="1306"/>
      <c r="CA79" s="1306"/>
      <c r="CB79" s="1306"/>
      <c r="CC79" s="1306"/>
      <c r="CD79" s="1306"/>
      <c r="CE79" s="1306"/>
      <c r="CF79" s="1306">
        <v>8.5</v>
      </c>
      <c r="CG79" s="1306"/>
      <c r="CH79" s="1306"/>
      <c r="CI79" s="1306"/>
      <c r="CJ79" s="1306"/>
      <c r="CK79" s="1306"/>
      <c r="CL79" s="1306"/>
      <c r="CM79" s="1306"/>
      <c r="CN79" s="1306">
        <v>8.5</v>
      </c>
      <c r="CO79" s="1306"/>
      <c r="CP79" s="1306"/>
      <c r="CQ79" s="1306"/>
      <c r="CR79" s="1306"/>
      <c r="CS79" s="1306"/>
      <c r="CT79" s="1306"/>
      <c r="CU79" s="1306"/>
      <c r="CV79" s="1306">
        <v>8.6</v>
      </c>
      <c r="CW79" s="1306"/>
      <c r="CX79" s="1306"/>
      <c r="CY79" s="1306"/>
      <c r="CZ79" s="1306"/>
      <c r="DA79" s="1306"/>
      <c r="DB79" s="1306"/>
      <c r="DC79" s="1306"/>
    </row>
    <row r="80" spans="2:107" x14ac:dyDescent="0.15">
      <c r="B80" s="1275"/>
      <c r="G80" s="1294"/>
      <c r="H80" s="1294"/>
      <c r="I80" s="1308"/>
      <c r="J80" s="1308"/>
      <c r="K80" s="1324"/>
      <c r="L80" s="1324"/>
      <c r="M80" s="1324"/>
      <c r="N80" s="1324"/>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1275"/>
    </row>
    <row r="82" spans="2:109" ht="17.25" x14ac:dyDescent="0.15">
      <c r="B82" s="1275"/>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x14ac:dyDescent="0.15">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x14ac:dyDescent="0.15">
      <c r="DD84" s="1268"/>
      <c r="DE84" s="1268"/>
    </row>
    <row r="85" spans="2:109" x14ac:dyDescent="0.15">
      <c r="DD85" s="1268"/>
      <c r="DE85" s="1268"/>
    </row>
    <row r="86" spans="2:109" hidden="1" x14ac:dyDescent="0.15">
      <c r="DD86" s="1268"/>
      <c r="DE86" s="1268"/>
    </row>
    <row r="87" spans="2:109" hidden="1" x14ac:dyDescent="0.15">
      <c r="K87" s="1326"/>
      <c r="AQ87" s="1326"/>
      <c r="BC87" s="1326"/>
      <c r="BO87" s="1326"/>
      <c r="CA87" s="1326"/>
      <c r="CM87" s="1326"/>
      <c r="CY87" s="1326"/>
      <c r="DD87" s="1268"/>
      <c r="DE87" s="1268"/>
    </row>
    <row r="88" spans="2:109" hidden="1" x14ac:dyDescent="0.15">
      <c r="DD88" s="1268"/>
      <c r="DE88" s="1268"/>
    </row>
    <row r="89" spans="2:109" hidden="1" x14ac:dyDescent="0.15">
      <c r="DD89" s="1268"/>
      <c r="DE89" s="1268"/>
    </row>
    <row r="90" spans="2:109" hidden="1" x14ac:dyDescent="0.15">
      <c r="DD90" s="1268"/>
      <c r="DE90" s="1268"/>
    </row>
    <row r="91" spans="2:109"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pans="108:109" ht="13.5" hidden="1" customHeight="1" x14ac:dyDescent="0.15">
      <c r="DD97" s="1268"/>
      <c r="DE97" s="1268"/>
    </row>
    <row r="98" spans="108:109" ht="13.5" hidden="1" customHeight="1" x14ac:dyDescent="0.15">
      <c r="DD98" s="1268"/>
      <c r="DE98" s="1268"/>
    </row>
    <row r="99" spans="108:109" ht="13.5" hidden="1" customHeight="1" x14ac:dyDescent="0.15">
      <c r="DD99" s="1268"/>
      <c r="DE99" s="1268"/>
    </row>
    <row r="100" spans="108:109" ht="13.5" hidden="1" customHeight="1" x14ac:dyDescent="0.15">
      <c r="DD100" s="1268"/>
      <c r="DE100" s="1268"/>
    </row>
    <row r="101" spans="108:109" ht="13.5" hidden="1" customHeight="1" x14ac:dyDescent="0.15">
      <c r="DD101" s="1268"/>
      <c r="DE101" s="1268"/>
    </row>
    <row r="102" spans="108:109" ht="13.5" hidden="1" customHeight="1" x14ac:dyDescent="0.15">
      <c r="DD102" s="1268"/>
      <c r="DE102" s="1268"/>
    </row>
    <row r="103" spans="108:109" ht="13.5" hidden="1" customHeight="1" x14ac:dyDescent="0.15">
      <c r="DD103" s="1268"/>
      <c r="DE103" s="1268"/>
    </row>
    <row r="104" spans="108:109" ht="13.5" hidden="1" customHeight="1" x14ac:dyDescent="0.15">
      <c r="DD104" s="1268"/>
      <c r="DE104" s="1268"/>
    </row>
    <row r="105" spans="108:109" ht="13.5" hidden="1" customHeight="1" x14ac:dyDescent="0.15">
      <c r="DD105" s="1268"/>
      <c r="DE105" s="1268"/>
    </row>
    <row r="106" spans="108:109" ht="13.5" hidden="1" customHeight="1" x14ac:dyDescent="0.15">
      <c r="DD106" s="1268"/>
      <c r="DE106" s="1268"/>
    </row>
    <row r="107" spans="108:109" ht="13.5" hidden="1" customHeight="1" x14ac:dyDescent="0.15">
      <c r="DD107" s="1268"/>
      <c r="DE107" s="1268"/>
    </row>
    <row r="108" spans="108:109" ht="13.5" hidden="1" customHeight="1" x14ac:dyDescent="0.15">
      <c r="DD108" s="1268"/>
      <c r="DE108" s="1268"/>
    </row>
    <row r="109" spans="108:109" ht="13.5" hidden="1" customHeight="1" x14ac:dyDescent="0.15">
      <c r="DD109" s="1268"/>
      <c r="DE109" s="1268"/>
    </row>
    <row r="110" spans="108:109" ht="13.5" hidden="1" customHeight="1" x14ac:dyDescent="0.15">
      <c r="DD110" s="1268"/>
      <c r="DE110" s="1268"/>
    </row>
    <row r="111" spans="108:109" ht="13.5" hidden="1" customHeight="1" x14ac:dyDescent="0.15">
      <c r="DD111" s="1268"/>
      <c r="DE111" s="1268"/>
    </row>
    <row r="112" spans="108:109" ht="13.5" hidden="1" customHeight="1" x14ac:dyDescent="0.15">
      <c r="DD112" s="1268"/>
      <c r="DE112" s="1268"/>
    </row>
    <row r="113" spans="108:109" ht="13.5" hidden="1" customHeight="1" x14ac:dyDescent="0.15">
      <c r="DD113" s="1268"/>
      <c r="DE113" s="1268"/>
    </row>
    <row r="114" spans="108:109" ht="13.5" hidden="1" customHeight="1" x14ac:dyDescent="0.15">
      <c r="DD114" s="1268"/>
      <c r="DE114" s="1268"/>
    </row>
    <row r="115" spans="108:109" ht="13.5" hidden="1" customHeight="1" x14ac:dyDescent="0.15">
      <c r="DD115" s="1268"/>
      <c r="DE115" s="1268"/>
    </row>
    <row r="116" spans="108:109" ht="13.5" hidden="1" customHeight="1" x14ac:dyDescent="0.15">
      <c r="DD116" s="1268"/>
      <c r="DE116" s="1268"/>
    </row>
    <row r="117" spans="108:109" ht="13.5" hidden="1" customHeight="1" x14ac:dyDescent="0.15">
      <c r="DD117" s="1268"/>
      <c r="DE117" s="1268"/>
    </row>
    <row r="118" spans="108:109" ht="13.5" hidden="1" customHeight="1" x14ac:dyDescent="0.15">
      <c r="DD118" s="1268"/>
      <c r="DE118" s="1268"/>
    </row>
    <row r="119" spans="108:109" ht="13.5" hidden="1" customHeight="1" x14ac:dyDescent="0.15">
      <c r="DD119" s="1268"/>
      <c r="DE119" s="1268"/>
    </row>
    <row r="120" spans="108:109" ht="13.5" hidden="1" customHeight="1" x14ac:dyDescent="0.15">
      <c r="DD120" s="1268"/>
      <c r="DE120" s="1268"/>
    </row>
    <row r="121" spans="108:109" ht="13.5" hidden="1" customHeight="1" x14ac:dyDescent="0.15">
      <c r="DD121" s="1268"/>
      <c r="DE121" s="1268"/>
    </row>
    <row r="122" spans="108:109" ht="13.5" hidden="1" customHeight="1" x14ac:dyDescent="0.15">
      <c r="DD122" s="1268"/>
      <c r="DE122" s="1268"/>
    </row>
    <row r="123" spans="108:109" ht="13.5" hidden="1" customHeight="1" x14ac:dyDescent="0.15">
      <c r="DD123" s="1268"/>
      <c r="DE123" s="1268"/>
    </row>
    <row r="124" spans="108:109" ht="13.5" hidden="1" customHeight="1" x14ac:dyDescent="0.15">
      <c r="DD124" s="1268"/>
      <c r="DE124" s="1268"/>
    </row>
    <row r="125" spans="108:109" ht="13.5" hidden="1" customHeight="1" x14ac:dyDescent="0.15">
      <c r="DD125" s="1268"/>
      <c r="DE125" s="1268"/>
    </row>
    <row r="126" spans="108:109" ht="13.5" hidden="1" customHeight="1" x14ac:dyDescent="0.15">
      <c r="DD126" s="1268"/>
      <c r="DE126" s="1268"/>
    </row>
    <row r="127" spans="108:109" ht="13.5" hidden="1" customHeight="1" x14ac:dyDescent="0.15">
      <c r="DD127" s="1268"/>
      <c r="DE127" s="1268"/>
    </row>
    <row r="128" spans="108:109" ht="13.5" hidden="1" customHeight="1" x14ac:dyDescent="0.15">
      <c r="DD128" s="1268"/>
      <c r="DE128" s="1268"/>
    </row>
    <row r="129" spans="108:109" ht="13.5" hidden="1" customHeight="1" x14ac:dyDescent="0.15">
      <c r="DD129" s="1268"/>
      <c r="DE129" s="1268"/>
    </row>
    <row r="130" spans="108:109" ht="13.5" hidden="1" customHeight="1" x14ac:dyDescent="0.15">
      <c r="DD130" s="1268"/>
      <c r="DE130" s="1268"/>
    </row>
    <row r="131" spans="108:109" ht="13.5" hidden="1" customHeight="1" x14ac:dyDescent="0.15">
      <c r="DD131" s="1268"/>
      <c r="DE131" s="1268"/>
    </row>
    <row r="132" spans="108:109" ht="13.5" hidden="1" customHeight="1" x14ac:dyDescent="0.15">
      <c r="DD132" s="1268"/>
      <c r="DE132" s="1268"/>
    </row>
    <row r="133" spans="108:109" ht="13.5" hidden="1" customHeight="1" x14ac:dyDescent="0.15">
      <c r="DD133" s="1268"/>
      <c r="DE133" s="1268"/>
    </row>
    <row r="134" spans="108:109" ht="13.5" hidden="1" customHeight="1" x14ac:dyDescent="0.15">
      <c r="DD134" s="1268"/>
      <c r="DE134" s="1268"/>
    </row>
    <row r="135" spans="108:109" ht="13.5" hidden="1" customHeight="1" x14ac:dyDescent="0.15">
      <c r="DD135" s="1268"/>
      <c r="DE135" s="1268"/>
    </row>
    <row r="136" spans="108:109" ht="13.5" hidden="1" customHeight="1" x14ac:dyDescent="0.15">
      <c r="DD136" s="1268"/>
      <c r="DE136" s="1268"/>
    </row>
    <row r="137" spans="108:109" ht="13.5" hidden="1" customHeight="1" x14ac:dyDescent="0.15">
      <c r="DD137" s="1268"/>
      <c r="DE137" s="1268"/>
    </row>
    <row r="138" spans="108:109" ht="13.5" hidden="1" customHeight="1" x14ac:dyDescent="0.15">
      <c r="DD138" s="1268"/>
      <c r="DE138" s="1268"/>
    </row>
    <row r="139" spans="108:109" ht="13.5" hidden="1" customHeight="1" x14ac:dyDescent="0.15">
      <c r="DD139" s="1268"/>
      <c r="DE139" s="1268"/>
    </row>
    <row r="140" spans="108:109" ht="13.5" hidden="1" customHeight="1" x14ac:dyDescent="0.15">
      <c r="DD140" s="1268"/>
      <c r="DE140" s="1268"/>
    </row>
    <row r="141" spans="108:109" ht="13.5" hidden="1" customHeight="1" x14ac:dyDescent="0.15">
      <c r="DD141" s="1268"/>
      <c r="DE141" s="1268"/>
    </row>
    <row r="142" spans="108:109" ht="13.5" hidden="1" customHeight="1" x14ac:dyDescent="0.15">
      <c r="DD142" s="1268"/>
      <c r="DE142" s="1268"/>
    </row>
    <row r="143" spans="108:109" ht="13.5" hidden="1" customHeight="1" x14ac:dyDescent="0.15">
      <c r="DD143" s="1268"/>
      <c r="DE143" s="1268"/>
    </row>
    <row r="144" spans="108:109" ht="13.5" hidden="1" customHeight="1" x14ac:dyDescent="0.15">
      <c r="DD144" s="1268"/>
      <c r="DE144" s="1268"/>
    </row>
    <row r="145" spans="108:109" ht="13.5" hidden="1" customHeight="1" x14ac:dyDescent="0.15">
      <c r="DD145" s="1268"/>
      <c r="DE145" s="1268"/>
    </row>
    <row r="146" spans="108:109" ht="13.5" hidden="1" customHeight="1" x14ac:dyDescent="0.15">
      <c r="DD146" s="1268"/>
      <c r="DE146" s="1268"/>
    </row>
    <row r="147" spans="108:109" ht="13.5" hidden="1" customHeight="1" x14ac:dyDescent="0.15">
      <c r="DD147" s="1268"/>
      <c r="DE147" s="1268"/>
    </row>
    <row r="148" spans="108:109" ht="13.5" hidden="1" customHeight="1" x14ac:dyDescent="0.15">
      <c r="DD148" s="1268"/>
      <c r="DE148" s="1268"/>
    </row>
    <row r="149" spans="108:109" ht="13.5" hidden="1" customHeight="1" x14ac:dyDescent="0.15">
      <c r="DD149" s="1268"/>
      <c r="DE149" s="1268"/>
    </row>
    <row r="150" spans="108:109" ht="13.5" hidden="1" customHeight="1" x14ac:dyDescent="0.15">
      <c r="DD150" s="1268"/>
      <c r="DE150" s="1268"/>
    </row>
    <row r="151" spans="108:109" ht="13.5" hidden="1" customHeight="1" x14ac:dyDescent="0.15">
      <c r="DD151" s="1268"/>
      <c r="DE151" s="1268"/>
    </row>
    <row r="152" spans="108:109" ht="13.5" hidden="1" customHeight="1" x14ac:dyDescent="0.15">
      <c r="DD152" s="1268"/>
      <c r="DE152" s="1268"/>
    </row>
    <row r="153" spans="108:109" ht="13.5" hidden="1" customHeight="1" x14ac:dyDescent="0.15">
      <c r="DD153" s="1268"/>
      <c r="DE153" s="1268"/>
    </row>
    <row r="154" spans="108:109" ht="13.5" hidden="1" customHeight="1" x14ac:dyDescent="0.15">
      <c r="DD154" s="1268"/>
      <c r="DE154" s="1268"/>
    </row>
    <row r="155" spans="108:109" ht="13.5" hidden="1" customHeight="1" x14ac:dyDescent="0.15">
      <c r="DD155" s="1268"/>
      <c r="DE155" s="1268"/>
    </row>
    <row r="156" spans="108:109" ht="13.5" hidden="1" customHeight="1" x14ac:dyDescent="0.15">
      <c r="DD156" s="1268"/>
      <c r="DE156" s="1268"/>
    </row>
    <row r="157" spans="108:109" ht="13.5" hidden="1" customHeight="1" x14ac:dyDescent="0.15">
      <c r="DD157" s="1268"/>
      <c r="DE157" s="1268"/>
    </row>
    <row r="158" spans="108:109" ht="13.5" hidden="1" customHeight="1" x14ac:dyDescent="0.15">
      <c r="DD158" s="1268"/>
      <c r="DE158" s="1268"/>
    </row>
    <row r="159" spans="108:109" ht="13.5" hidden="1" customHeight="1" x14ac:dyDescent="0.15">
      <c r="DD159" s="1268"/>
      <c r="DE159" s="1268"/>
    </row>
    <row r="160" spans="108:109" ht="13.5" hidden="1" customHeight="1" x14ac:dyDescent="0.15">
      <c r="DD160" s="1268"/>
      <c r="DE160" s="12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BwuL5S29c2Z5dy1zNgqRiCqLBflTsQDg1smkJEu29W6hm2hC+jjtnBta1asCGw77/eLoTkOP3sJA6F9e28s6g==" saltValue="XbHwoPYaB0bEJVHeJdyw8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ROBKxy2jJjF5Qs8Ak0nfr2jUods+rbYpPUfdIyFwpK4VPX0LV+WID0Qk4UPPMUMqo+a1PdLcRzFq1pNfYIuSw==" saltValue="LWgbPhCsdYRtyuweRsrNW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8"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6Pzr3aZOkgjlXLbkd2TaWhopUZ1r8qPM0peDyakOARqt0tNhzoTUO+aUR/G4oIA2xSRx0Z8usNa2uVAVrTSrQ==" saltValue="tDDYpLLdrnFKs+xMMiAi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503977</v>
      </c>
      <c r="E3" s="161"/>
      <c r="F3" s="162">
        <v>175675</v>
      </c>
      <c r="G3" s="163"/>
      <c r="H3" s="164"/>
    </row>
    <row r="4" spans="1:8" x14ac:dyDescent="0.15">
      <c r="A4" s="165"/>
      <c r="B4" s="166"/>
      <c r="C4" s="167"/>
      <c r="D4" s="168">
        <v>140625</v>
      </c>
      <c r="E4" s="169"/>
      <c r="F4" s="170">
        <v>87698</v>
      </c>
      <c r="G4" s="171"/>
      <c r="H4" s="172"/>
    </row>
    <row r="5" spans="1:8" x14ac:dyDescent="0.15">
      <c r="A5" s="153" t="s">
        <v>547</v>
      </c>
      <c r="B5" s="158"/>
      <c r="C5" s="159"/>
      <c r="D5" s="160">
        <v>241623</v>
      </c>
      <c r="E5" s="161"/>
      <c r="F5" s="162">
        <v>162193</v>
      </c>
      <c r="G5" s="163"/>
      <c r="H5" s="164"/>
    </row>
    <row r="6" spans="1:8" x14ac:dyDescent="0.15">
      <c r="A6" s="165"/>
      <c r="B6" s="166"/>
      <c r="C6" s="167"/>
      <c r="D6" s="168">
        <v>85941</v>
      </c>
      <c r="E6" s="169"/>
      <c r="F6" s="170">
        <v>79985</v>
      </c>
      <c r="G6" s="171"/>
      <c r="H6" s="172"/>
    </row>
    <row r="7" spans="1:8" x14ac:dyDescent="0.15">
      <c r="A7" s="153" t="s">
        <v>548</v>
      </c>
      <c r="B7" s="158"/>
      <c r="C7" s="159"/>
      <c r="D7" s="160">
        <v>488145</v>
      </c>
      <c r="E7" s="161"/>
      <c r="F7" s="162">
        <v>168868</v>
      </c>
      <c r="G7" s="163"/>
      <c r="H7" s="164"/>
    </row>
    <row r="8" spans="1:8" x14ac:dyDescent="0.15">
      <c r="A8" s="165"/>
      <c r="B8" s="166"/>
      <c r="C8" s="167"/>
      <c r="D8" s="168">
        <v>262382</v>
      </c>
      <c r="E8" s="169"/>
      <c r="F8" s="170">
        <v>79360</v>
      </c>
      <c r="G8" s="171"/>
      <c r="H8" s="172"/>
    </row>
    <row r="9" spans="1:8" x14ac:dyDescent="0.15">
      <c r="A9" s="153" t="s">
        <v>549</v>
      </c>
      <c r="B9" s="158"/>
      <c r="C9" s="159"/>
      <c r="D9" s="160">
        <v>286775</v>
      </c>
      <c r="E9" s="161"/>
      <c r="F9" s="162">
        <v>202870</v>
      </c>
      <c r="G9" s="163"/>
      <c r="H9" s="164"/>
    </row>
    <row r="10" spans="1:8" x14ac:dyDescent="0.15">
      <c r="A10" s="165"/>
      <c r="B10" s="166"/>
      <c r="C10" s="167"/>
      <c r="D10" s="168">
        <v>133223</v>
      </c>
      <c r="E10" s="169"/>
      <c r="F10" s="170">
        <v>79735</v>
      </c>
      <c r="G10" s="171"/>
      <c r="H10" s="172"/>
    </row>
    <row r="11" spans="1:8" x14ac:dyDescent="0.15">
      <c r="A11" s="153" t="s">
        <v>550</v>
      </c>
      <c r="B11" s="158"/>
      <c r="C11" s="159"/>
      <c r="D11" s="160">
        <v>362218</v>
      </c>
      <c r="E11" s="161"/>
      <c r="F11" s="162">
        <v>167497</v>
      </c>
      <c r="G11" s="163"/>
      <c r="H11" s="164"/>
    </row>
    <row r="12" spans="1:8" x14ac:dyDescent="0.15">
      <c r="A12" s="165"/>
      <c r="B12" s="166"/>
      <c r="C12" s="173"/>
      <c r="D12" s="168">
        <v>85850</v>
      </c>
      <c r="E12" s="169"/>
      <c r="F12" s="170">
        <v>82571</v>
      </c>
      <c r="G12" s="171"/>
      <c r="H12" s="172"/>
    </row>
    <row r="13" spans="1:8" x14ac:dyDescent="0.15">
      <c r="A13" s="153"/>
      <c r="B13" s="158"/>
      <c r="C13" s="174"/>
      <c r="D13" s="175">
        <v>376548</v>
      </c>
      <c r="E13" s="176"/>
      <c r="F13" s="177">
        <v>175421</v>
      </c>
      <c r="G13" s="178"/>
      <c r="H13" s="164"/>
    </row>
    <row r="14" spans="1:8" x14ac:dyDescent="0.15">
      <c r="A14" s="165"/>
      <c r="B14" s="166"/>
      <c r="C14" s="167"/>
      <c r="D14" s="168">
        <v>141604</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6.2</v>
      </c>
      <c r="C19" s="179">
        <f>ROUND(VALUE(SUBSTITUTE(実質収支比率等に係る経年分析!G$48,"▲","-")),2)</f>
        <v>10.1</v>
      </c>
      <c r="D19" s="179">
        <f>ROUND(VALUE(SUBSTITUTE(実質収支比率等に係る経年分析!H$48,"▲","-")),2)</f>
        <v>9.31</v>
      </c>
      <c r="E19" s="179">
        <f>ROUND(VALUE(SUBSTITUTE(実質収支比率等に係る経年分析!I$48,"▲","-")),2)</f>
        <v>7.73</v>
      </c>
      <c r="F19" s="179">
        <f>ROUND(VALUE(SUBSTITUTE(実質収支比率等に係る経年分析!J$48,"▲","-")),2)</f>
        <v>7.72</v>
      </c>
    </row>
    <row r="20" spans="1:11" x14ac:dyDescent="0.15">
      <c r="A20" s="179" t="s">
        <v>55</v>
      </c>
      <c r="B20" s="179">
        <f>ROUND(VALUE(SUBSTITUTE(実質収支比率等に係る経年分析!F$47,"▲","-")),2)</f>
        <v>14.17</v>
      </c>
      <c r="C20" s="179">
        <f>ROUND(VALUE(SUBSTITUTE(実質収支比率等に係る経年分析!G$47,"▲","-")),2)</f>
        <v>13.99</v>
      </c>
      <c r="D20" s="179">
        <f>ROUND(VALUE(SUBSTITUTE(実質収支比率等に係る経年分析!H$47,"▲","-")),2)</f>
        <v>14.24</v>
      </c>
      <c r="E20" s="179">
        <f>ROUND(VALUE(SUBSTITUTE(実質収支比率等に係る経年分析!I$47,"▲","-")),2)</f>
        <v>14.61</v>
      </c>
      <c r="F20" s="179">
        <f>ROUND(VALUE(SUBSTITUTE(実質収支比率等に係る経年分析!J$47,"▲","-")),2)</f>
        <v>14.54</v>
      </c>
    </row>
    <row r="21" spans="1:11" x14ac:dyDescent="0.15">
      <c r="A21" s="179" t="s">
        <v>56</v>
      </c>
      <c r="B21" s="179">
        <f>IF(ISNUMBER(VALUE(SUBSTITUTE(実質収支比率等に係る経年分析!F$49,"▲","-"))),ROUND(VALUE(SUBSTITUTE(実質収支比率等に係る経年分析!F$49,"▲","-")),2),NA())</f>
        <v>2.4</v>
      </c>
      <c r="C21" s="179">
        <f>IF(ISNUMBER(VALUE(SUBSTITUTE(実質収支比率等に係る経年分析!G$49,"▲","-"))),ROUND(VALUE(SUBSTITUTE(実質収支比率等に係る経年分析!G$49,"▲","-")),2),NA())</f>
        <v>4</v>
      </c>
      <c r="D21" s="179">
        <f>IF(ISNUMBER(VALUE(SUBSTITUTE(実質収支比率等に係る経年分析!H$49,"▲","-"))),ROUND(VALUE(SUBSTITUTE(実質収支比率等に係る経年分析!H$49,"▲","-")),2),NA())</f>
        <v>-0.94</v>
      </c>
      <c r="E21" s="179">
        <f>IF(ISNUMBER(VALUE(SUBSTITUTE(実質収支比率等に係る経年分析!I$49,"▲","-"))),ROUND(VALUE(SUBSTITUTE(実質収支比率等に係る経年分析!I$49,"▲","-")),2),NA())</f>
        <v>-1.81</v>
      </c>
      <c r="F21" s="179">
        <f>IF(ISNUMBER(VALUE(SUBSTITUTE(実質収支比率等に係る経年分析!J$49,"▲","-"))),ROUND(VALUE(SUBSTITUTE(実質収支比率等に係る経年分析!J$49,"▲","-")),2),NA())</f>
        <v>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0.28000000000000003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7.71</v>
      </c>
    </row>
    <row r="36" spans="1:16" x14ac:dyDescent="0.15">
      <c r="A36" s="180" t="str">
        <f>IF(連結実質赤字比率に係る赤字・黒字の構成分析!C$34="",NA(),連結実質赤字比率に係る赤字・黒字の構成分析!C$34)</f>
        <v>国民健康保険病院事業会計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705</v>
      </c>
      <c r="E42" s="181"/>
      <c r="F42" s="181"/>
      <c r="G42" s="181">
        <f>'実質公債費比率（分子）の構造'!L$52</f>
        <v>684</v>
      </c>
      <c r="H42" s="181"/>
      <c r="I42" s="181"/>
      <c r="J42" s="181">
        <f>'実質公債費比率（分子）の構造'!M$52</f>
        <v>648</v>
      </c>
      <c r="K42" s="181"/>
      <c r="L42" s="181"/>
      <c r="M42" s="181">
        <f>'実質公債費比率（分子）の構造'!N$52</f>
        <v>623</v>
      </c>
      <c r="N42" s="181"/>
      <c r="O42" s="181"/>
      <c r="P42" s="181">
        <f>'実質公債費比率（分子）の構造'!O$52</f>
        <v>681</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10</v>
      </c>
      <c r="C44" s="181"/>
      <c r="D44" s="181"/>
      <c r="E44" s="181">
        <f>'実質公債費比率（分子）の構造'!L$50</f>
        <v>9</v>
      </c>
      <c r="F44" s="181"/>
      <c r="G44" s="181"/>
      <c r="H44" s="181">
        <f>'実質公債費比率（分子）の構造'!M$50</f>
        <v>8</v>
      </c>
      <c r="I44" s="181"/>
      <c r="J44" s="181"/>
      <c r="K44" s="181">
        <f>'実質公債費比率（分子）の構造'!N$50</f>
        <v>4</v>
      </c>
      <c r="L44" s="181"/>
      <c r="M44" s="181"/>
      <c r="N44" s="181">
        <f>'実質公債費比率（分子）の構造'!O$50</f>
        <v>10</v>
      </c>
      <c r="O44" s="181"/>
      <c r="P44" s="181"/>
    </row>
    <row r="45" spans="1:16" x14ac:dyDescent="0.15">
      <c r="A45" s="181" t="s">
        <v>66</v>
      </c>
      <c r="B45" s="181">
        <f>'実質公債費比率（分子）の構造'!K$49</f>
        <v>19</v>
      </c>
      <c r="C45" s="181"/>
      <c r="D45" s="181"/>
      <c r="E45" s="181">
        <f>'実質公債費比率（分子）の構造'!L$49</f>
        <v>19</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181</v>
      </c>
      <c r="C46" s="181"/>
      <c r="D46" s="181"/>
      <c r="E46" s="181">
        <f>'実質公債費比率（分子）の構造'!L$48</f>
        <v>182</v>
      </c>
      <c r="F46" s="181"/>
      <c r="G46" s="181"/>
      <c r="H46" s="181">
        <f>'実質公債費比率（分子）の構造'!M$48</f>
        <v>188</v>
      </c>
      <c r="I46" s="181"/>
      <c r="J46" s="181"/>
      <c r="K46" s="181">
        <f>'実質公債費比率（分子）の構造'!N$48</f>
        <v>194</v>
      </c>
      <c r="L46" s="181"/>
      <c r="M46" s="181"/>
      <c r="N46" s="181">
        <f>'実質公債費比率（分子）の構造'!O$48</f>
        <v>193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748</v>
      </c>
      <c r="C49" s="181"/>
      <c r="D49" s="181"/>
      <c r="E49" s="181">
        <f>'実質公債費比率（分子）の構造'!L$45</f>
        <v>722</v>
      </c>
      <c r="F49" s="181"/>
      <c r="G49" s="181"/>
      <c r="H49" s="181">
        <f>'実質公債費比率（分子）の構造'!M$45</f>
        <v>732</v>
      </c>
      <c r="I49" s="181"/>
      <c r="J49" s="181"/>
      <c r="K49" s="181">
        <f>'実質公債費比率（分子）の構造'!N$45</f>
        <v>733</v>
      </c>
      <c r="L49" s="181"/>
      <c r="M49" s="181"/>
      <c r="N49" s="181">
        <f>'実質公債費比率（分子）の構造'!O$45</f>
        <v>832</v>
      </c>
      <c r="O49" s="181"/>
      <c r="P49" s="181"/>
    </row>
    <row r="50" spans="1:16" x14ac:dyDescent="0.15">
      <c r="A50" s="181" t="s">
        <v>71</v>
      </c>
      <c r="B50" s="181" t="e">
        <f>NA()</f>
        <v>#N/A</v>
      </c>
      <c r="C50" s="181">
        <f>IF(ISNUMBER('実質公債費比率（分子）の構造'!K$53),'実質公債費比率（分子）の構造'!K$53,NA())</f>
        <v>253</v>
      </c>
      <c r="D50" s="181" t="e">
        <f>NA()</f>
        <v>#N/A</v>
      </c>
      <c r="E50" s="181" t="e">
        <f>NA()</f>
        <v>#N/A</v>
      </c>
      <c r="F50" s="181">
        <f>IF(ISNUMBER('実質公債費比率（分子）の構造'!L$53),'実質公債費比率（分子）の構造'!L$53,NA())</f>
        <v>248</v>
      </c>
      <c r="G50" s="181" t="e">
        <f>NA()</f>
        <v>#N/A</v>
      </c>
      <c r="H50" s="181" t="e">
        <f>NA()</f>
        <v>#N/A</v>
      </c>
      <c r="I50" s="181">
        <f>IF(ISNUMBER('実質公債費比率（分子）の構造'!M$53),'実質公債費比率（分子）の構造'!M$53,NA())</f>
        <v>280</v>
      </c>
      <c r="J50" s="181" t="e">
        <f>NA()</f>
        <v>#N/A</v>
      </c>
      <c r="K50" s="181" t="e">
        <f>NA()</f>
        <v>#N/A</v>
      </c>
      <c r="L50" s="181">
        <f>IF(ISNUMBER('実質公債費比率（分子）の構造'!N$53),'実質公債費比率（分子）の構造'!N$53,NA())</f>
        <v>308</v>
      </c>
      <c r="M50" s="181" t="e">
        <f>NA()</f>
        <v>#N/A</v>
      </c>
      <c r="N50" s="181" t="e">
        <f>NA()</f>
        <v>#N/A</v>
      </c>
      <c r="O50" s="181">
        <f>IF(ISNUMBER('実質公債費比率（分子）の構造'!O$53),'実質公債費比率（分子）の構造'!O$53,NA())</f>
        <v>354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6153</v>
      </c>
      <c r="E56" s="180"/>
      <c r="F56" s="180"/>
      <c r="G56" s="180">
        <f>'将来負担比率（分子）の構造'!J$52</f>
        <v>5932</v>
      </c>
      <c r="H56" s="180"/>
      <c r="I56" s="180"/>
      <c r="J56" s="180">
        <f>'将来負担比率（分子）の構造'!K$52</f>
        <v>6541</v>
      </c>
      <c r="K56" s="180"/>
      <c r="L56" s="180"/>
      <c r="M56" s="180">
        <f>'将来負担比率（分子）の構造'!L$52</f>
        <v>6542</v>
      </c>
      <c r="N56" s="180"/>
      <c r="O56" s="180"/>
      <c r="P56" s="180">
        <f>'将来負担比率（分子）の構造'!M$52</f>
        <v>6389</v>
      </c>
    </row>
    <row r="57" spans="1:16" x14ac:dyDescent="0.15">
      <c r="A57" s="180" t="s">
        <v>42</v>
      </c>
      <c r="B57" s="180"/>
      <c r="C57" s="180"/>
      <c r="D57" s="180">
        <f>'将来負担比率（分子）の構造'!I$51</f>
        <v>112</v>
      </c>
      <c r="E57" s="180"/>
      <c r="F57" s="180"/>
      <c r="G57" s="180">
        <f>'将来負担比率（分子）の構造'!J$51</f>
        <v>101</v>
      </c>
      <c r="H57" s="180"/>
      <c r="I57" s="180"/>
      <c r="J57" s="180">
        <f>'将来負担比率（分子）の構造'!K$51</f>
        <v>89</v>
      </c>
      <c r="K57" s="180"/>
      <c r="L57" s="180"/>
      <c r="M57" s="180">
        <f>'将来負担比率（分子）の構造'!L$51</f>
        <v>77</v>
      </c>
      <c r="N57" s="180"/>
      <c r="O57" s="180"/>
      <c r="P57" s="180">
        <f>'将来負担比率（分子）の構造'!M$51</f>
        <v>65</v>
      </c>
    </row>
    <row r="58" spans="1:16" x14ac:dyDescent="0.15">
      <c r="A58" s="180" t="s">
        <v>41</v>
      </c>
      <c r="B58" s="180"/>
      <c r="C58" s="180"/>
      <c r="D58" s="180">
        <f>'将来負担比率（分子）の構造'!I$50</f>
        <v>3900</v>
      </c>
      <c r="E58" s="180"/>
      <c r="F58" s="180"/>
      <c r="G58" s="180">
        <f>'将来負担比率（分子）の構造'!J$50</f>
        <v>4181</v>
      </c>
      <c r="H58" s="180"/>
      <c r="I58" s="180"/>
      <c r="J58" s="180">
        <f>'将来負担比率（分子）の構造'!K$50</f>
        <v>3970</v>
      </c>
      <c r="K58" s="180"/>
      <c r="L58" s="180"/>
      <c r="M58" s="180">
        <f>'将来負担比率（分子）の構造'!L$50</f>
        <v>4090</v>
      </c>
      <c r="N58" s="180"/>
      <c r="O58" s="180"/>
      <c r="P58" s="180">
        <f>'将来負担比率（分子）の構造'!M$50</f>
        <v>3980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1349</v>
      </c>
      <c r="C62" s="180"/>
      <c r="D62" s="180"/>
      <c r="E62" s="180">
        <f>'将来負担比率（分子）の構造'!J$45</f>
        <v>1144</v>
      </c>
      <c r="F62" s="180"/>
      <c r="G62" s="180"/>
      <c r="H62" s="180">
        <f>'将来負担比率（分子）の構造'!K$45</f>
        <v>1059</v>
      </c>
      <c r="I62" s="180"/>
      <c r="J62" s="180"/>
      <c r="K62" s="180">
        <f>'将来負担比率（分子）の構造'!L$45</f>
        <v>1104</v>
      </c>
      <c r="L62" s="180"/>
      <c r="M62" s="180"/>
      <c r="N62" s="180">
        <f>'将来負担比率（分子）の構造'!M$45</f>
        <v>992</v>
      </c>
      <c r="O62" s="180"/>
      <c r="P62" s="180"/>
    </row>
    <row r="63" spans="1:16" x14ac:dyDescent="0.15">
      <c r="A63" s="180" t="s">
        <v>34</v>
      </c>
      <c r="B63" s="180">
        <f>'将来負担比率（分子）の構造'!I$44</f>
        <v>142</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f>'将来負担比率（分子）の構造'!M$44</f>
        <v>1</v>
      </c>
      <c r="O63" s="180"/>
      <c r="P63" s="180"/>
    </row>
    <row r="64" spans="1:16" x14ac:dyDescent="0.15">
      <c r="A64" s="180" t="s">
        <v>33</v>
      </c>
      <c r="B64" s="180">
        <f>'将来負担比率（分子）の構造'!I$43</f>
        <v>1801</v>
      </c>
      <c r="C64" s="180"/>
      <c r="D64" s="180"/>
      <c r="E64" s="180">
        <f>'将来負担比率（分子）の構造'!J$43</f>
        <v>1745</v>
      </c>
      <c r="F64" s="180"/>
      <c r="G64" s="180"/>
      <c r="H64" s="180">
        <f>'将来負担比率（分子）の構造'!K$43</f>
        <v>1706</v>
      </c>
      <c r="I64" s="180"/>
      <c r="J64" s="180"/>
      <c r="K64" s="180">
        <f>'将来負担比率（分子）の構造'!L$43</f>
        <v>1649</v>
      </c>
      <c r="L64" s="180"/>
      <c r="M64" s="180"/>
      <c r="N64" s="180">
        <f>'将来負担比率（分子）の構造'!M$43</f>
        <v>1577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6510</v>
      </c>
      <c r="C66" s="180"/>
      <c r="D66" s="180"/>
      <c r="E66" s="180">
        <f>'将来負担比率（分子）の構造'!J$41</f>
        <v>6694</v>
      </c>
      <c r="F66" s="180"/>
      <c r="G66" s="180"/>
      <c r="H66" s="180">
        <f>'将来負担比率（分子）の構造'!K$41</f>
        <v>7555</v>
      </c>
      <c r="I66" s="180"/>
      <c r="J66" s="180"/>
      <c r="K66" s="180">
        <f>'将来負担比率（分子）の構造'!L$41</f>
        <v>7602</v>
      </c>
      <c r="L66" s="180"/>
      <c r="M66" s="180"/>
      <c r="N66" s="180">
        <f>'将来負担比率（分子）の構造'!M$41</f>
        <v>7356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553</v>
      </c>
      <c r="C72" s="184">
        <f>基金残高に係る経年分析!G55</f>
        <v>554</v>
      </c>
      <c r="D72" s="184">
        <f>基金残高に係る経年分析!H55</f>
        <v>554</v>
      </c>
    </row>
    <row r="73" spans="1:16" x14ac:dyDescent="0.15">
      <c r="A73" s="183" t="s">
        <v>78</v>
      </c>
      <c r="B73" s="184">
        <f>基金残高に係る経年分析!F56</f>
        <v>1752</v>
      </c>
      <c r="C73" s="184">
        <f>基金残高に係る経年分析!G56</f>
        <v>1705</v>
      </c>
      <c r="D73" s="184">
        <f>基金残高に係る経年分析!H56</f>
        <v>1493</v>
      </c>
    </row>
    <row r="74" spans="1:16" x14ac:dyDescent="0.15">
      <c r="A74" s="183" t="s">
        <v>79</v>
      </c>
      <c r="B74" s="184">
        <f>基金残高に係る経年分析!F57</f>
        <v>1658</v>
      </c>
      <c r="C74" s="184">
        <f>基金残高に係る経年分析!G57</f>
        <v>1829</v>
      </c>
      <c r="D74" s="184">
        <f>基金残高に係る経年分析!H57</f>
        <v>1912</v>
      </c>
    </row>
  </sheetData>
  <sheetProtection algorithmName="SHA-512" hashValue="Ke7oOymuJVimzPViqnJn8Cife1Ar5P0+ZKdUXC2Nkwae1anMj2QPSqmoX7IjAvJSG6Gwr/XyFQ3O9M7Z0IE0/A==" saltValue="zBb1yhRlhVu1PVPheePb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881238</v>
      </c>
      <c r="S5" s="689"/>
      <c r="T5" s="689"/>
      <c r="U5" s="689"/>
      <c r="V5" s="689"/>
      <c r="W5" s="689"/>
      <c r="X5" s="689"/>
      <c r="Y5" s="735"/>
      <c r="Z5" s="753">
        <v>10.8</v>
      </c>
      <c r="AA5" s="753"/>
      <c r="AB5" s="753"/>
      <c r="AC5" s="753"/>
      <c r="AD5" s="754">
        <v>881238</v>
      </c>
      <c r="AE5" s="754"/>
      <c r="AF5" s="754"/>
      <c r="AG5" s="754"/>
      <c r="AH5" s="754"/>
      <c r="AI5" s="754"/>
      <c r="AJ5" s="754"/>
      <c r="AK5" s="754"/>
      <c r="AL5" s="736">
        <v>23.4</v>
      </c>
      <c r="AM5" s="705"/>
      <c r="AN5" s="705"/>
      <c r="AO5" s="737"/>
      <c r="AP5" s="722" t="s">
        <v>228</v>
      </c>
      <c r="AQ5" s="723"/>
      <c r="AR5" s="723"/>
      <c r="AS5" s="723"/>
      <c r="AT5" s="723"/>
      <c r="AU5" s="723"/>
      <c r="AV5" s="723"/>
      <c r="AW5" s="723"/>
      <c r="AX5" s="723"/>
      <c r="AY5" s="723"/>
      <c r="AZ5" s="723"/>
      <c r="BA5" s="723"/>
      <c r="BB5" s="723"/>
      <c r="BC5" s="723"/>
      <c r="BD5" s="723"/>
      <c r="BE5" s="723"/>
      <c r="BF5" s="724"/>
      <c r="BG5" s="629">
        <v>877584</v>
      </c>
      <c r="BH5" s="630"/>
      <c r="BI5" s="630"/>
      <c r="BJ5" s="630"/>
      <c r="BK5" s="630"/>
      <c r="BL5" s="630"/>
      <c r="BM5" s="630"/>
      <c r="BN5" s="631"/>
      <c r="BO5" s="685">
        <v>99.6</v>
      </c>
      <c r="BP5" s="685"/>
      <c r="BQ5" s="685"/>
      <c r="BR5" s="685"/>
      <c r="BS5" s="686">
        <v>8106</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6" t="s">
        <v>232</v>
      </c>
      <c r="C6" s="627"/>
      <c r="D6" s="627"/>
      <c r="E6" s="627"/>
      <c r="F6" s="627"/>
      <c r="G6" s="627"/>
      <c r="H6" s="627"/>
      <c r="I6" s="627"/>
      <c r="J6" s="627"/>
      <c r="K6" s="627"/>
      <c r="L6" s="627"/>
      <c r="M6" s="627"/>
      <c r="N6" s="627"/>
      <c r="O6" s="627"/>
      <c r="P6" s="627"/>
      <c r="Q6" s="628"/>
      <c r="R6" s="629">
        <v>155924</v>
      </c>
      <c r="S6" s="630"/>
      <c r="T6" s="630"/>
      <c r="U6" s="630"/>
      <c r="V6" s="630"/>
      <c r="W6" s="630"/>
      <c r="X6" s="630"/>
      <c r="Y6" s="631"/>
      <c r="Z6" s="685">
        <v>1.9</v>
      </c>
      <c r="AA6" s="685"/>
      <c r="AB6" s="685"/>
      <c r="AC6" s="685"/>
      <c r="AD6" s="686">
        <v>155924</v>
      </c>
      <c r="AE6" s="686"/>
      <c r="AF6" s="686"/>
      <c r="AG6" s="686"/>
      <c r="AH6" s="686"/>
      <c r="AI6" s="686"/>
      <c r="AJ6" s="686"/>
      <c r="AK6" s="686"/>
      <c r="AL6" s="632">
        <v>4.0999999999999996</v>
      </c>
      <c r="AM6" s="633"/>
      <c r="AN6" s="633"/>
      <c r="AO6" s="687"/>
      <c r="AP6" s="626" t="s">
        <v>233</v>
      </c>
      <c r="AQ6" s="627"/>
      <c r="AR6" s="627"/>
      <c r="AS6" s="627"/>
      <c r="AT6" s="627"/>
      <c r="AU6" s="627"/>
      <c r="AV6" s="627"/>
      <c r="AW6" s="627"/>
      <c r="AX6" s="627"/>
      <c r="AY6" s="627"/>
      <c r="AZ6" s="627"/>
      <c r="BA6" s="627"/>
      <c r="BB6" s="627"/>
      <c r="BC6" s="627"/>
      <c r="BD6" s="627"/>
      <c r="BE6" s="627"/>
      <c r="BF6" s="628"/>
      <c r="BG6" s="629">
        <v>877584</v>
      </c>
      <c r="BH6" s="630"/>
      <c r="BI6" s="630"/>
      <c r="BJ6" s="630"/>
      <c r="BK6" s="630"/>
      <c r="BL6" s="630"/>
      <c r="BM6" s="630"/>
      <c r="BN6" s="631"/>
      <c r="BO6" s="685">
        <v>99.6</v>
      </c>
      <c r="BP6" s="685"/>
      <c r="BQ6" s="685"/>
      <c r="BR6" s="685"/>
      <c r="BS6" s="686">
        <v>8106</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9">
        <v>84807</v>
      </c>
      <c r="CS6" s="630"/>
      <c r="CT6" s="630"/>
      <c r="CU6" s="630"/>
      <c r="CV6" s="630"/>
      <c r="CW6" s="630"/>
      <c r="CX6" s="630"/>
      <c r="CY6" s="631"/>
      <c r="CZ6" s="736">
        <v>1.1000000000000001</v>
      </c>
      <c r="DA6" s="705"/>
      <c r="DB6" s="705"/>
      <c r="DC6" s="739"/>
      <c r="DD6" s="617" t="s">
        <v>179</v>
      </c>
      <c r="DE6" s="630"/>
      <c r="DF6" s="630"/>
      <c r="DG6" s="630"/>
      <c r="DH6" s="630"/>
      <c r="DI6" s="630"/>
      <c r="DJ6" s="630"/>
      <c r="DK6" s="630"/>
      <c r="DL6" s="630"/>
      <c r="DM6" s="630"/>
      <c r="DN6" s="630"/>
      <c r="DO6" s="630"/>
      <c r="DP6" s="631"/>
      <c r="DQ6" s="617">
        <v>84807</v>
      </c>
      <c r="DR6" s="630"/>
      <c r="DS6" s="630"/>
      <c r="DT6" s="630"/>
      <c r="DU6" s="630"/>
      <c r="DV6" s="630"/>
      <c r="DW6" s="630"/>
      <c r="DX6" s="630"/>
      <c r="DY6" s="630"/>
      <c r="DZ6" s="630"/>
      <c r="EA6" s="630"/>
      <c r="EB6" s="630"/>
      <c r="EC6" s="666"/>
    </row>
    <row r="7" spans="2:143" ht="11.25" customHeight="1" x14ac:dyDescent="0.15">
      <c r="B7" s="626" t="s">
        <v>235</v>
      </c>
      <c r="C7" s="627"/>
      <c r="D7" s="627"/>
      <c r="E7" s="627"/>
      <c r="F7" s="627"/>
      <c r="G7" s="627"/>
      <c r="H7" s="627"/>
      <c r="I7" s="627"/>
      <c r="J7" s="627"/>
      <c r="K7" s="627"/>
      <c r="L7" s="627"/>
      <c r="M7" s="627"/>
      <c r="N7" s="627"/>
      <c r="O7" s="627"/>
      <c r="P7" s="627"/>
      <c r="Q7" s="628"/>
      <c r="R7" s="629">
        <v>1310</v>
      </c>
      <c r="S7" s="630"/>
      <c r="T7" s="630"/>
      <c r="U7" s="630"/>
      <c r="V7" s="630"/>
      <c r="W7" s="630"/>
      <c r="X7" s="630"/>
      <c r="Y7" s="631"/>
      <c r="Z7" s="685">
        <v>0</v>
      </c>
      <c r="AA7" s="685"/>
      <c r="AB7" s="685"/>
      <c r="AC7" s="685"/>
      <c r="AD7" s="686">
        <v>1310</v>
      </c>
      <c r="AE7" s="686"/>
      <c r="AF7" s="686"/>
      <c r="AG7" s="686"/>
      <c r="AH7" s="686"/>
      <c r="AI7" s="686"/>
      <c r="AJ7" s="686"/>
      <c r="AK7" s="686"/>
      <c r="AL7" s="632">
        <v>0</v>
      </c>
      <c r="AM7" s="633"/>
      <c r="AN7" s="633"/>
      <c r="AO7" s="687"/>
      <c r="AP7" s="626" t="s">
        <v>236</v>
      </c>
      <c r="AQ7" s="627"/>
      <c r="AR7" s="627"/>
      <c r="AS7" s="627"/>
      <c r="AT7" s="627"/>
      <c r="AU7" s="627"/>
      <c r="AV7" s="627"/>
      <c r="AW7" s="627"/>
      <c r="AX7" s="627"/>
      <c r="AY7" s="627"/>
      <c r="AZ7" s="627"/>
      <c r="BA7" s="627"/>
      <c r="BB7" s="627"/>
      <c r="BC7" s="627"/>
      <c r="BD7" s="627"/>
      <c r="BE7" s="627"/>
      <c r="BF7" s="628"/>
      <c r="BG7" s="629">
        <v>444970</v>
      </c>
      <c r="BH7" s="630"/>
      <c r="BI7" s="630"/>
      <c r="BJ7" s="630"/>
      <c r="BK7" s="630"/>
      <c r="BL7" s="630"/>
      <c r="BM7" s="630"/>
      <c r="BN7" s="631"/>
      <c r="BO7" s="685">
        <v>50.5</v>
      </c>
      <c r="BP7" s="685"/>
      <c r="BQ7" s="685"/>
      <c r="BR7" s="685"/>
      <c r="BS7" s="686">
        <v>8106</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9">
        <v>1067050</v>
      </c>
      <c r="CS7" s="630"/>
      <c r="CT7" s="630"/>
      <c r="CU7" s="630"/>
      <c r="CV7" s="630"/>
      <c r="CW7" s="630"/>
      <c r="CX7" s="630"/>
      <c r="CY7" s="631"/>
      <c r="CZ7" s="685">
        <v>13.6</v>
      </c>
      <c r="DA7" s="685"/>
      <c r="DB7" s="685"/>
      <c r="DC7" s="685"/>
      <c r="DD7" s="617">
        <v>159275</v>
      </c>
      <c r="DE7" s="630"/>
      <c r="DF7" s="630"/>
      <c r="DG7" s="630"/>
      <c r="DH7" s="630"/>
      <c r="DI7" s="630"/>
      <c r="DJ7" s="630"/>
      <c r="DK7" s="630"/>
      <c r="DL7" s="630"/>
      <c r="DM7" s="630"/>
      <c r="DN7" s="630"/>
      <c r="DO7" s="630"/>
      <c r="DP7" s="631"/>
      <c r="DQ7" s="617">
        <v>946006</v>
      </c>
      <c r="DR7" s="630"/>
      <c r="DS7" s="630"/>
      <c r="DT7" s="630"/>
      <c r="DU7" s="630"/>
      <c r="DV7" s="630"/>
      <c r="DW7" s="630"/>
      <c r="DX7" s="630"/>
      <c r="DY7" s="630"/>
      <c r="DZ7" s="630"/>
      <c r="EA7" s="630"/>
      <c r="EB7" s="630"/>
      <c r="EC7" s="666"/>
    </row>
    <row r="8" spans="2:143" ht="11.25" customHeight="1" x14ac:dyDescent="0.15">
      <c r="B8" s="626" t="s">
        <v>238</v>
      </c>
      <c r="C8" s="627"/>
      <c r="D8" s="627"/>
      <c r="E8" s="627"/>
      <c r="F8" s="627"/>
      <c r="G8" s="627"/>
      <c r="H8" s="627"/>
      <c r="I8" s="627"/>
      <c r="J8" s="627"/>
      <c r="K8" s="627"/>
      <c r="L8" s="627"/>
      <c r="M8" s="627"/>
      <c r="N8" s="627"/>
      <c r="O8" s="627"/>
      <c r="P8" s="627"/>
      <c r="Q8" s="628"/>
      <c r="R8" s="629">
        <v>1781</v>
      </c>
      <c r="S8" s="630"/>
      <c r="T8" s="630"/>
      <c r="U8" s="630"/>
      <c r="V8" s="630"/>
      <c r="W8" s="630"/>
      <c r="X8" s="630"/>
      <c r="Y8" s="631"/>
      <c r="Z8" s="685">
        <v>0</v>
      </c>
      <c r="AA8" s="685"/>
      <c r="AB8" s="685"/>
      <c r="AC8" s="685"/>
      <c r="AD8" s="686">
        <v>1781</v>
      </c>
      <c r="AE8" s="686"/>
      <c r="AF8" s="686"/>
      <c r="AG8" s="686"/>
      <c r="AH8" s="686"/>
      <c r="AI8" s="686"/>
      <c r="AJ8" s="686"/>
      <c r="AK8" s="686"/>
      <c r="AL8" s="632">
        <v>0</v>
      </c>
      <c r="AM8" s="633"/>
      <c r="AN8" s="633"/>
      <c r="AO8" s="687"/>
      <c r="AP8" s="626" t="s">
        <v>239</v>
      </c>
      <c r="AQ8" s="627"/>
      <c r="AR8" s="627"/>
      <c r="AS8" s="627"/>
      <c r="AT8" s="627"/>
      <c r="AU8" s="627"/>
      <c r="AV8" s="627"/>
      <c r="AW8" s="627"/>
      <c r="AX8" s="627"/>
      <c r="AY8" s="627"/>
      <c r="AZ8" s="627"/>
      <c r="BA8" s="627"/>
      <c r="BB8" s="627"/>
      <c r="BC8" s="627"/>
      <c r="BD8" s="627"/>
      <c r="BE8" s="627"/>
      <c r="BF8" s="628"/>
      <c r="BG8" s="629">
        <v>10052</v>
      </c>
      <c r="BH8" s="630"/>
      <c r="BI8" s="630"/>
      <c r="BJ8" s="630"/>
      <c r="BK8" s="630"/>
      <c r="BL8" s="630"/>
      <c r="BM8" s="630"/>
      <c r="BN8" s="631"/>
      <c r="BO8" s="685">
        <v>1.1000000000000001</v>
      </c>
      <c r="BP8" s="685"/>
      <c r="BQ8" s="685"/>
      <c r="BR8" s="685"/>
      <c r="BS8" s="617" t="s">
        <v>240</v>
      </c>
      <c r="BT8" s="630"/>
      <c r="BU8" s="630"/>
      <c r="BV8" s="630"/>
      <c r="BW8" s="630"/>
      <c r="BX8" s="630"/>
      <c r="BY8" s="630"/>
      <c r="BZ8" s="630"/>
      <c r="CA8" s="630"/>
      <c r="CB8" s="666"/>
      <c r="CD8" s="667" t="s">
        <v>241</v>
      </c>
      <c r="CE8" s="664"/>
      <c r="CF8" s="664"/>
      <c r="CG8" s="664"/>
      <c r="CH8" s="664"/>
      <c r="CI8" s="664"/>
      <c r="CJ8" s="664"/>
      <c r="CK8" s="664"/>
      <c r="CL8" s="664"/>
      <c r="CM8" s="664"/>
      <c r="CN8" s="664"/>
      <c r="CO8" s="664"/>
      <c r="CP8" s="664"/>
      <c r="CQ8" s="665"/>
      <c r="CR8" s="629">
        <v>1190628</v>
      </c>
      <c r="CS8" s="630"/>
      <c r="CT8" s="630"/>
      <c r="CU8" s="630"/>
      <c r="CV8" s="630"/>
      <c r="CW8" s="630"/>
      <c r="CX8" s="630"/>
      <c r="CY8" s="631"/>
      <c r="CZ8" s="685">
        <v>15.2</v>
      </c>
      <c r="DA8" s="685"/>
      <c r="DB8" s="685"/>
      <c r="DC8" s="685"/>
      <c r="DD8" s="617">
        <v>269874</v>
      </c>
      <c r="DE8" s="630"/>
      <c r="DF8" s="630"/>
      <c r="DG8" s="630"/>
      <c r="DH8" s="630"/>
      <c r="DI8" s="630"/>
      <c r="DJ8" s="630"/>
      <c r="DK8" s="630"/>
      <c r="DL8" s="630"/>
      <c r="DM8" s="630"/>
      <c r="DN8" s="630"/>
      <c r="DO8" s="630"/>
      <c r="DP8" s="631"/>
      <c r="DQ8" s="617">
        <v>601996</v>
      </c>
      <c r="DR8" s="630"/>
      <c r="DS8" s="630"/>
      <c r="DT8" s="630"/>
      <c r="DU8" s="630"/>
      <c r="DV8" s="630"/>
      <c r="DW8" s="630"/>
      <c r="DX8" s="630"/>
      <c r="DY8" s="630"/>
      <c r="DZ8" s="630"/>
      <c r="EA8" s="630"/>
      <c r="EB8" s="630"/>
      <c r="EC8" s="666"/>
    </row>
    <row r="9" spans="2:143" ht="11.25" customHeight="1" x14ac:dyDescent="0.15">
      <c r="B9" s="626" t="s">
        <v>242</v>
      </c>
      <c r="C9" s="627"/>
      <c r="D9" s="627"/>
      <c r="E9" s="627"/>
      <c r="F9" s="627"/>
      <c r="G9" s="627"/>
      <c r="H9" s="627"/>
      <c r="I9" s="627"/>
      <c r="J9" s="627"/>
      <c r="K9" s="627"/>
      <c r="L9" s="627"/>
      <c r="M9" s="627"/>
      <c r="N9" s="627"/>
      <c r="O9" s="627"/>
      <c r="P9" s="627"/>
      <c r="Q9" s="628"/>
      <c r="R9" s="629">
        <v>1552</v>
      </c>
      <c r="S9" s="630"/>
      <c r="T9" s="630"/>
      <c r="U9" s="630"/>
      <c r="V9" s="630"/>
      <c r="W9" s="630"/>
      <c r="X9" s="630"/>
      <c r="Y9" s="631"/>
      <c r="Z9" s="685">
        <v>0</v>
      </c>
      <c r="AA9" s="685"/>
      <c r="AB9" s="685"/>
      <c r="AC9" s="685"/>
      <c r="AD9" s="686">
        <v>1552</v>
      </c>
      <c r="AE9" s="686"/>
      <c r="AF9" s="686"/>
      <c r="AG9" s="686"/>
      <c r="AH9" s="686"/>
      <c r="AI9" s="686"/>
      <c r="AJ9" s="686"/>
      <c r="AK9" s="686"/>
      <c r="AL9" s="632">
        <v>0</v>
      </c>
      <c r="AM9" s="633"/>
      <c r="AN9" s="633"/>
      <c r="AO9" s="687"/>
      <c r="AP9" s="626" t="s">
        <v>243</v>
      </c>
      <c r="AQ9" s="627"/>
      <c r="AR9" s="627"/>
      <c r="AS9" s="627"/>
      <c r="AT9" s="627"/>
      <c r="AU9" s="627"/>
      <c r="AV9" s="627"/>
      <c r="AW9" s="627"/>
      <c r="AX9" s="627"/>
      <c r="AY9" s="627"/>
      <c r="AZ9" s="627"/>
      <c r="BA9" s="627"/>
      <c r="BB9" s="627"/>
      <c r="BC9" s="627"/>
      <c r="BD9" s="627"/>
      <c r="BE9" s="627"/>
      <c r="BF9" s="628"/>
      <c r="BG9" s="629">
        <v>391792</v>
      </c>
      <c r="BH9" s="630"/>
      <c r="BI9" s="630"/>
      <c r="BJ9" s="630"/>
      <c r="BK9" s="630"/>
      <c r="BL9" s="630"/>
      <c r="BM9" s="630"/>
      <c r="BN9" s="631"/>
      <c r="BO9" s="685">
        <v>44.5</v>
      </c>
      <c r="BP9" s="685"/>
      <c r="BQ9" s="685"/>
      <c r="BR9" s="685"/>
      <c r="BS9" s="617" t="s">
        <v>179</v>
      </c>
      <c r="BT9" s="630"/>
      <c r="BU9" s="630"/>
      <c r="BV9" s="630"/>
      <c r="BW9" s="630"/>
      <c r="BX9" s="630"/>
      <c r="BY9" s="630"/>
      <c r="BZ9" s="630"/>
      <c r="CA9" s="630"/>
      <c r="CB9" s="666"/>
      <c r="CD9" s="667" t="s">
        <v>244</v>
      </c>
      <c r="CE9" s="664"/>
      <c r="CF9" s="664"/>
      <c r="CG9" s="664"/>
      <c r="CH9" s="664"/>
      <c r="CI9" s="664"/>
      <c r="CJ9" s="664"/>
      <c r="CK9" s="664"/>
      <c r="CL9" s="664"/>
      <c r="CM9" s="664"/>
      <c r="CN9" s="664"/>
      <c r="CO9" s="664"/>
      <c r="CP9" s="664"/>
      <c r="CQ9" s="665"/>
      <c r="CR9" s="629">
        <v>533928</v>
      </c>
      <c r="CS9" s="630"/>
      <c r="CT9" s="630"/>
      <c r="CU9" s="630"/>
      <c r="CV9" s="630"/>
      <c r="CW9" s="630"/>
      <c r="CX9" s="630"/>
      <c r="CY9" s="631"/>
      <c r="CZ9" s="685">
        <v>6.8</v>
      </c>
      <c r="DA9" s="685"/>
      <c r="DB9" s="685"/>
      <c r="DC9" s="685"/>
      <c r="DD9" s="617">
        <v>6882</v>
      </c>
      <c r="DE9" s="630"/>
      <c r="DF9" s="630"/>
      <c r="DG9" s="630"/>
      <c r="DH9" s="630"/>
      <c r="DI9" s="630"/>
      <c r="DJ9" s="630"/>
      <c r="DK9" s="630"/>
      <c r="DL9" s="630"/>
      <c r="DM9" s="630"/>
      <c r="DN9" s="630"/>
      <c r="DO9" s="630"/>
      <c r="DP9" s="631"/>
      <c r="DQ9" s="617">
        <v>487250</v>
      </c>
      <c r="DR9" s="630"/>
      <c r="DS9" s="630"/>
      <c r="DT9" s="630"/>
      <c r="DU9" s="630"/>
      <c r="DV9" s="630"/>
      <c r="DW9" s="630"/>
      <c r="DX9" s="630"/>
      <c r="DY9" s="630"/>
      <c r="DZ9" s="630"/>
      <c r="EA9" s="630"/>
      <c r="EB9" s="630"/>
      <c r="EC9" s="666"/>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240</v>
      </c>
      <c r="S10" s="630"/>
      <c r="T10" s="630"/>
      <c r="U10" s="630"/>
      <c r="V10" s="630"/>
      <c r="W10" s="630"/>
      <c r="X10" s="630"/>
      <c r="Y10" s="631"/>
      <c r="Z10" s="685" t="s">
        <v>179</v>
      </c>
      <c r="AA10" s="685"/>
      <c r="AB10" s="685"/>
      <c r="AC10" s="685"/>
      <c r="AD10" s="686" t="s">
        <v>240</v>
      </c>
      <c r="AE10" s="686"/>
      <c r="AF10" s="686"/>
      <c r="AG10" s="686"/>
      <c r="AH10" s="686"/>
      <c r="AI10" s="686"/>
      <c r="AJ10" s="686"/>
      <c r="AK10" s="686"/>
      <c r="AL10" s="632" t="s">
        <v>179</v>
      </c>
      <c r="AM10" s="633"/>
      <c r="AN10" s="633"/>
      <c r="AO10" s="687"/>
      <c r="AP10" s="626" t="s">
        <v>246</v>
      </c>
      <c r="AQ10" s="627"/>
      <c r="AR10" s="627"/>
      <c r="AS10" s="627"/>
      <c r="AT10" s="627"/>
      <c r="AU10" s="627"/>
      <c r="AV10" s="627"/>
      <c r="AW10" s="627"/>
      <c r="AX10" s="627"/>
      <c r="AY10" s="627"/>
      <c r="AZ10" s="627"/>
      <c r="BA10" s="627"/>
      <c r="BB10" s="627"/>
      <c r="BC10" s="627"/>
      <c r="BD10" s="627"/>
      <c r="BE10" s="627"/>
      <c r="BF10" s="628"/>
      <c r="BG10" s="629">
        <v>14158</v>
      </c>
      <c r="BH10" s="630"/>
      <c r="BI10" s="630"/>
      <c r="BJ10" s="630"/>
      <c r="BK10" s="630"/>
      <c r="BL10" s="630"/>
      <c r="BM10" s="630"/>
      <c r="BN10" s="631"/>
      <c r="BO10" s="685">
        <v>1.6</v>
      </c>
      <c r="BP10" s="685"/>
      <c r="BQ10" s="685"/>
      <c r="BR10" s="685"/>
      <c r="BS10" s="617">
        <v>2360</v>
      </c>
      <c r="BT10" s="630"/>
      <c r="BU10" s="630"/>
      <c r="BV10" s="630"/>
      <c r="BW10" s="630"/>
      <c r="BX10" s="630"/>
      <c r="BY10" s="630"/>
      <c r="BZ10" s="630"/>
      <c r="CA10" s="630"/>
      <c r="CB10" s="666"/>
      <c r="CD10" s="667" t="s">
        <v>247</v>
      </c>
      <c r="CE10" s="664"/>
      <c r="CF10" s="664"/>
      <c r="CG10" s="664"/>
      <c r="CH10" s="664"/>
      <c r="CI10" s="664"/>
      <c r="CJ10" s="664"/>
      <c r="CK10" s="664"/>
      <c r="CL10" s="664"/>
      <c r="CM10" s="664"/>
      <c r="CN10" s="664"/>
      <c r="CO10" s="664"/>
      <c r="CP10" s="664"/>
      <c r="CQ10" s="665"/>
      <c r="CR10" s="629">
        <v>5266</v>
      </c>
      <c r="CS10" s="630"/>
      <c r="CT10" s="630"/>
      <c r="CU10" s="630"/>
      <c r="CV10" s="630"/>
      <c r="CW10" s="630"/>
      <c r="CX10" s="630"/>
      <c r="CY10" s="631"/>
      <c r="CZ10" s="685">
        <v>0.1</v>
      </c>
      <c r="DA10" s="685"/>
      <c r="DB10" s="685"/>
      <c r="DC10" s="685"/>
      <c r="DD10" s="617" t="s">
        <v>240</v>
      </c>
      <c r="DE10" s="630"/>
      <c r="DF10" s="630"/>
      <c r="DG10" s="630"/>
      <c r="DH10" s="630"/>
      <c r="DI10" s="630"/>
      <c r="DJ10" s="630"/>
      <c r="DK10" s="630"/>
      <c r="DL10" s="630"/>
      <c r="DM10" s="630"/>
      <c r="DN10" s="630"/>
      <c r="DO10" s="630"/>
      <c r="DP10" s="631"/>
      <c r="DQ10" s="617">
        <v>3266</v>
      </c>
      <c r="DR10" s="630"/>
      <c r="DS10" s="630"/>
      <c r="DT10" s="630"/>
      <c r="DU10" s="630"/>
      <c r="DV10" s="630"/>
      <c r="DW10" s="630"/>
      <c r="DX10" s="630"/>
      <c r="DY10" s="630"/>
      <c r="DZ10" s="630"/>
      <c r="EA10" s="630"/>
      <c r="EB10" s="630"/>
      <c r="EC10" s="666"/>
    </row>
    <row r="11" spans="2:143" ht="11.25" customHeight="1" x14ac:dyDescent="0.15">
      <c r="B11" s="626" t="s">
        <v>248</v>
      </c>
      <c r="C11" s="627"/>
      <c r="D11" s="627"/>
      <c r="E11" s="627"/>
      <c r="F11" s="627"/>
      <c r="G11" s="627"/>
      <c r="H11" s="627"/>
      <c r="I11" s="627"/>
      <c r="J11" s="627"/>
      <c r="K11" s="627"/>
      <c r="L11" s="627"/>
      <c r="M11" s="627"/>
      <c r="N11" s="627"/>
      <c r="O11" s="627"/>
      <c r="P11" s="627"/>
      <c r="Q11" s="628"/>
      <c r="R11" s="629" t="s">
        <v>240</v>
      </c>
      <c r="S11" s="630"/>
      <c r="T11" s="630"/>
      <c r="U11" s="630"/>
      <c r="V11" s="630"/>
      <c r="W11" s="630"/>
      <c r="X11" s="630"/>
      <c r="Y11" s="631"/>
      <c r="Z11" s="685" t="s">
        <v>179</v>
      </c>
      <c r="AA11" s="685"/>
      <c r="AB11" s="685"/>
      <c r="AC11" s="685"/>
      <c r="AD11" s="686" t="s">
        <v>179</v>
      </c>
      <c r="AE11" s="686"/>
      <c r="AF11" s="686"/>
      <c r="AG11" s="686"/>
      <c r="AH11" s="686"/>
      <c r="AI11" s="686"/>
      <c r="AJ11" s="686"/>
      <c r="AK11" s="686"/>
      <c r="AL11" s="632" t="s">
        <v>240</v>
      </c>
      <c r="AM11" s="633"/>
      <c r="AN11" s="633"/>
      <c r="AO11" s="687"/>
      <c r="AP11" s="626" t="s">
        <v>249</v>
      </c>
      <c r="AQ11" s="627"/>
      <c r="AR11" s="627"/>
      <c r="AS11" s="627"/>
      <c r="AT11" s="627"/>
      <c r="AU11" s="627"/>
      <c r="AV11" s="627"/>
      <c r="AW11" s="627"/>
      <c r="AX11" s="627"/>
      <c r="AY11" s="627"/>
      <c r="AZ11" s="627"/>
      <c r="BA11" s="627"/>
      <c r="BB11" s="627"/>
      <c r="BC11" s="627"/>
      <c r="BD11" s="627"/>
      <c r="BE11" s="627"/>
      <c r="BF11" s="628"/>
      <c r="BG11" s="629">
        <v>28968</v>
      </c>
      <c r="BH11" s="630"/>
      <c r="BI11" s="630"/>
      <c r="BJ11" s="630"/>
      <c r="BK11" s="630"/>
      <c r="BL11" s="630"/>
      <c r="BM11" s="630"/>
      <c r="BN11" s="631"/>
      <c r="BO11" s="685">
        <v>3.3</v>
      </c>
      <c r="BP11" s="685"/>
      <c r="BQ11" s="685"/>
      <c r="BR11" s="685"/>
      <c r="BS11" s="617">
        <v>5746</v>
      </c>
      <c r="BT11" s="630"/>
      <c r="BU11" s="630"/>
      <c r="BV11" s="630"/>
      <c r="BW11" s="630"/>
      <c r="BX11" s="630"/>
      <c r="BY11" s="630"/>
      <c r="BZ11" s="630"/>
      <c r="CA11" s="630"/>
      <c r="CB11" s="666"/>
      <c r="CD11" s="667" t="s">
        <v>250</v>
      </c>
      <c r="CE11" s="664"/>
      <c r="CF11" s="664"/>
      <c r="CG11" s="664"/>
      <c r="CH11" s="664"/>
      <c r="CI11" s="664"/>
      <c r="CJ11" s="664"/>
      <c r="CK11" s="664"/>
      <c r="CL11" s="664"/>
      <c r="CM11" s="664"/>
      <c r="CN11" s="664"/>
      <c r="CO11" s="664"/>
      <c r="CP11" s="664"/>
      <c r="CQ11" s="665"/>
      <c r="CR11" s="629">
        <v>2315010</v>
      </c>
      <c r="CS11" s="630"/>
      <c r="CT11" s="630"/>
      <c r="CU11" s="630"/>
      <c r="CV11" s="630"/>
      <c r="CW11" s="630"/>
      <c r="CX11" s="630"/>
      <c r="CY11" s="631"/>
      <c r="CZ11" s="685">
        <v>29.6</v>
      </c>
      <c r="DA11" s="685"/>
      <c r="DB11" s="685"/>
      <c r="DC11" s="685"/>
      <c r="DD11" s="617">
        <v>1156298</v>
      </c>
      <c r="DE11" s="630"/>
      <c r="DF11" s="630"/>
      <c r="DG11" s="630"/>
      <c r="DH11" s="630"/>
      <c r="DI11" s="630"/>
      <c r="DJ11" s="630"/>
      <c r="DK11" s="630"/>
      <c r="DL11" s="630"/>
      <c r="DM11" s="630"/>
      <c r="DN11" s="630"/>
      <c r="DO11" s="630"/>
      <c r="DP11" s="631"/>
      <c r="DQ11" s="617">
        <v>443830</v>
      </c>
      <c r="DR11" s="630"/>
      <c r="DS11" s="630"/>
      <c r="DT11" s="630"/>
      <c r="DU11" s="630"/>
      <c r="DV11" s="630"/>
      <c r="DW11" s="630"/>
      <c r="DX11" s="630"/>
      <c r="DY11" s="630"/>
      <c r="DZ11" s="630"/>
      <c r="EA11" s="630"/>
      <c r="EB11" s="630"/>
      <c r="EC11" s="666"/>
    </row>
    <row r="12" spans="2:143" ht="11.25" customHeight="1" x14ac:dyDescent="0.15">
      <c r="B12" s="626" t="s">
        <v>251</v>
      </c>
      <c r="C12" s="627"/>
      <c r="D12" s="627"/>
      <c r="E12" s="627"/>
      <c r="F12" s="627"/>
      <c r="G12" s="627"/>
      <c r="H12" s="627"/>
      <c r="I12" s="627"/>
      <c r="J12" s="627"/>
      <c r="K12" s="627"/>
      <c r="L12" s="627"/>
      <c r="M12" s="627"/>
      <c r="N12" s="627"/>
      <c r="O12" s="627"/>
      <c r="P12" s="627"/>
      <c r="Q12" s="628"/>
      <c r="R12" s="629">
        <v>108952</v>
      </c>
      <c r="S12" s="630"/>
      <c r="T12" s="630"/>
      <c r="U12" s="630"/>
      <c r="V12" s="630"/>
      <c r="W12" s="630"/>
      <c r="X12" s="630"/>
      <c r="Y12" s="631"/>
      <c r="Z12" s="685">
        <v>1.3</v>
      </c>
      <c r="AA12" s="685"/>
      <c r="AB12" s="685"/>
      <c r="AC12" s="685"/>
      <c r="AD12" s="686">
        <v>108952</v>
      </c>
      <c r="AE12" s="686"/>
      <c r="AF12" s="686"/>
      <c r="AG12" s="686"/>
      <c r="AH12" s="686"/>
      <c r="AI12" s="686"/>
      <c r="AJ12" s="686"/>
      <c r="AK12" s="686"/>
      <c r="AL12" s="632">
        <v>2.9</v>
      </c>
      <c r="AM12" s="633"/>
      <c r="AN12" s="633"/>
      <c r="AO12" s="687"/>
      <c r="AP12" s="626" t="s">
        <v>252</v>
      </c>
      <c r="AQ12" s="627"/>
      <c r="AR12" s="627"/>
      <c r="AS12" s="627"/>
      <c r="AT12" s="627"/>
      <c r="AU12" s="627"/>
      <c r="AV12" s="627"/>
      <c r="AW12" s="627"/>
      <c r="AX12" s="627"/>
      <c r="AY12" s="627"/>
      <c r="AZ12" s="627"/>
      <c r="BA12" s="627"/>
      <c r="BB12" s="627"/>
      <c r="BC12" s="627"/>
      <c r="BD12" s="627"/>
      <c r="BE12" s="627"/>
      <c r="BF12" s="628"/>
      <c r="BG12" s="629">
        <v>373807</v>
      </c>
      <c r="BH12" s="630"/>
      <c r="BI12" s="630"/>
      <c r="BJ12" s="630"/>
      <c r="BK12" s="630"/>
      <c r="BL12" s="630"/>
      <c r="BM12" s="630"/>
      <c r="BN12" s="631"/>
      <c r="BO12" s="685">
        <v>42.4</v>
      </c>
      <c r="BP12" s="685"/>
      <c r="BQ12" s="685"/>
      <c r="BR12" s="685"/>
      <c r="BS12" s="617" t="s">
        <v>240</v>
      </c>
      <c r="BT12" s="630"/>
      <c r="BU12" s="630"/>
      <c r="BV12" s="630"/>
      <c r="BW12" s="630"/>
      <c r="BX12" s="630"/>
      <c r="BY12" s="630"/>
      <c r="BZ12" s="630"/>
      <c r="CA12" s="630"/>
      <c r="CB12" s="666"/>
      <c r="CD12" s="667" t="s">
        <v>253</v>
      </c>
      <c r="CE12" s="664"/>
      <c r="CF12" s="664"/>
      <c r="CG12" s="664"/>
      <c r="CH12" s="664"/>
      <c r="CI12" s="664"/>
      <c r="CJ12" s="664"/>
      <c r="CK12" s="664"/>
      <c r="CL12" s="664"/>
      <c r="CM12" s="664"/>
      <c r="CN12" s="664"/>
      <c r="CO12" s="664"/>
      <c r="CP12" s="664"/>
      <c r="CQ12" s="665"/>
      <c r="CR12" s="629">
        <v>406103</v>
      </c>
      <c r="CS12" s="630"/>
      <c r="CT12" s="630"/>
      <c r="CU12" s="630"/>
      <c r="CV12" s="630"/>
      <c r="CW12" s="630"/>
      <c r="CX12" s="630"/>
      <c r="CY12" s="631"/>
      <c r="CZ12" s="685">
        <v>5.2</v>
      </c>
      <c r="DA12" s="685"/>
      <c r="DB12" s="685"/>
      <c r="DC12" s="685"/>
      <c r="DD12" s="617">
        <v>20433</v>
      </c>
      <c r="DE12" s="630"/>
      <c r="DF12" s="630"/>
      <c r="DG12" s="630"/>
      <c r="DH12" s="630"/>
      <c r="DI12" s="630"/>
      <c r="DJ12" s="630"/>
      <c r="DK12" s="630"/>
      <c r="DL12" s="630"/>
      <c r="DM12" s="630"/>
      <c r="DN12" s="630"/>
      <c r="DO12" s="630"/>
      <c r="DP12" s="631"/>
      <c r="DQ12" s="617">
        <v>143006</v>
      </c>
      <c r="DR12" s="630"/>
      <c r="DS12" s="630"/>
      <c r="DT12" s="630"/>
      <c r="DU12" s="630"/>
      <c r="DV12" s="630"/>
      <c r="DW12" s="630"/>
      <c r="DX12" s="630"/>
      <c r="DY12" s="630"/>
      <c r="DZ12" s="630"/>
      <c r="EA12" s="630"/>
      <c r="EB12" s="630"/>
      <c r="EC12" s="666"/>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240</v>
      </c>
      <c r="S13" s="630"/>
      <c r="T13" s="630"/>
      <c r="U13" s="630"/>
      <c r="V13" s="630"/>
      <c r="W13" s="630"/>
      <c r="X13" s="630"/>
      <c r="Y13" s="631"/>
      <c r="Z13" s="685" t="s">
        <v>240</v>
      </c>
      <c r="AA13" s="685"/>
      <c r="AB13" s="685"/>
      <c r="AC13" s="685"/>
      <c r="AD13" s="686" t="s">
        <v>240</v>
      </c>
      <c r="AE13" s="686"/>
      <c r="AF13" s="686"/>
      <c r="AG13" s="686"/>
      <c r="AH13" s="686"/>
      <c r="AI13" s="686"/>
      <c r="AJ13" s="686"/>
      <c r="AK13" s="686"/>
      <c r="AL13" s="632" t="s">
        <v>240</v>
      </c>
      <c r="AM13" s="633"/>
      <c r="AN13" s="633"/>
      <c r="AO13" s="687"/>
      <c r="AP13" s="626" t="s">
        <v>255</v>
      </c>
      <c r="AQ13" s="627"/>
      <c r="AR13" s="627"/>
      <c r="AS13" s="627"/>
      <c r="AT13" s="627"/>
      <c r="AU13" s="627"/>
      <c r="AV13" s="627"/>
      <c r="AW13" s="627"/>
      <c r="AX13" s="627"/>
      <c r="AY13" s="627"/>
      <c r="AZ13" s="627"/>
      <c r="BA13" s="627"/>
      <c r="BB13" s="627"/>
      <c r="BC13" s="627"/>
      <c r="BD13" s="627"/>
      <c r="BE13" s="627"/>
      <c r="BF13" s="628"/>
      <c r="BG13" s="629">
        <v>369409</v>
      </c>
      <c r="BH13" s="630"/>
      <c r="BI13" s="630"/>
      <c r="BJ13" s="630"/>
      <c r="BK13" s="630"/>
      <c r="BL13" s="630"/>
      <c r="BM13" s="630"/>
      <c r="BN13" s="631"/>
      <c r="BO13" s="685">
        <v>41.9</v>
      </c>
      <c r="BP13" s="685"/>
      <c r="BQ13" s="685"/>
      <c r="BR13" s="685"/>
      <c r="BS13" s="617" t="s">
        <v>179</v>
      </c>
      <c r="BT13" s="630"/>
      <c r="BU13" s="630"/>
      <c r="BV13" s="630"/>
      <c r="BW13" s="630"/>
      <c r="BX13" s="630"/>
      <c r="BY13" s="630"/>
      <c r="BZ13" s="630"/>
      <c r="CA13" s="630"/>
      <c r="CB13" s="666"/>
      <c r="CD13" s="667" t="s">
        <v>256</v>
      </c>
      <c r="CE13" s="664"/>
      <c r="CF13" s="664"/>
      <c r="CG13" s="664"/>
      <c r="CH13" s="664"/>
      <c r="CI13" s="664"/>
      <c r="CJ13" s="664"/>
      <c r="CK13" s="664"/>
      <c r="CL13" s="664"/>
      <c r="CM13" s="664"/>
      <c r="CN13" s="664"/>
      <c r="CO13" s="664"/>
      <c r="CP13" s="664"/>
      <c r="CQ13" s="665"/>
      <c r="CR13" s="629">
        <v>485627</v>
      </c>
      <c r="CS13" s="630"/>
      <c r="CT13" s="630"/>
      <c r="CU13" s="630"/>
      <c r="CV13" s="630"/>
      <c r="CW13" s="630"/>
      <c r="CX13" s="630"/>
      <c r="CY13" s="631"/>
      <c r="CZ13" s="685">
        <v>6.2</v>
      </c>
      <c r="DA13" s="685"/>
      <c r="DB13" s="685"/>
      <c r="DC13" s="685"/>
      <c r="DD13" s="617">
        <v>267687</v>
      </c>
      <c r="DE13" s="630"/>
      <c r="DF13" s="630"/>
      <c r="DG13" s="630"/>
      <c r="DH13" s="630"/>
      <c r="DI13" s="630"/>
      <c r="DJ13" s="630"/>
      <c r="DK13" s="630"/>
      <c r="DL13" s="630"/>
      <c r="DM13" s="630"/>
      <c r="DN13" s="630"/>
      <c r="DO13" s="630"/>
      <c r="DP13" s="631"/>
      <c r="DQ13" s="617">
        <v>337578</v>
      </c>
      <c r="DR13" s="630"/>
      <c r="DS13" s="630"/>
      <c r="DT13" s="630"/>
      <c r="DU13" s="630"/>
      <c r="DV13" s="630"/>
      <c r="DW13" s="630"/>
      <c r="DX13" s="630"/>
      <c r="DY13" s="630"/>
      <c r="DZ13" s="630"/>
      <c r="EA13" s="630"/>
      <c r="EB13" s="630"/>
      <c r="EC13" s="666"/>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179</v>
      </c>
      <c r="S14" s="630"/>
      <c r="T14" s="630"/>
      <c r="U14" s="630"/>
      <c r="V14" s="630"/>
      <c r="W14" s="630"/>
      <c r="X14" s="630"/>
      <c r="Y14" s="631"/>
      <c r="Z14" s="685" t="s">
        <v>179</v>
      </c>
      <c r="AA14" s="685"/>
      <c r="AB14" s="685"/>
      <c r="AC14" s="685"/>
      <c r="AD14" s="686" t="s">
        <v>179</v>
      </c>
      <c r="AE14" s="686"/>
      <c r="AF14" s="686"/>
      <c r="AG14" s="686"/>
      <c r="AH14" s="686"/>
      <c r="AI14" s="686"/>
      <c r="AJ14" s="686"/>
      <c r="AK14" s="686"/>
      <c r="AL14" s="632" t="s">
        <v>179</v>
      </c>
      <c r="AM14" s="633"/>
      <c r="AN14" s="633"/>
      <c r="AO14" s="687"/>
      <c r="AP14" s="626" t="s">
        <v>258</v>
      </c>
      <c r="AQ14" s="627"/>
      <c r="AR14" s="627"/>
      <c r="AS14" s="627"/>
      <c r="AT14" s="627"/>
      <c r="AU14" s="627"/>
      <c r="AV14" s="627"/>
      <c r="AW14" s="627"/>
      <c r="AX14" s="627"/>
      <c r="AY14" s="627"/>
      <c r="AZ14" s="627"/>
      <c r="BA14" s="627"/>
      <c r="BB14" s="627"/>
      <c r="BC14" s="627"/>
      <c r="BD14" s="627"/>
      <c r="BE14" s="627"/>
      <c r="BF14" s="628"/>
      <c r="BG14" s="629">
        <v>19040</v>
      </c>
      <c r="BH14" s="630"/>
      <c r="BI14" s="630"/>
      <c r="BJ14" s="630"/>
      <c r="BK14" s="630"/>
      <c r="BL14" s="630"/>
      <c r="BM14" s="630"/>
      <c r="BN14" s="631"/>
      <c r="BO14" s="685">
        <v>2.2000000000000002</v>
      </c>
      <c r="BP14" s="685"/>
      <c r="BQ14" s="685"/>
      <c r="BR14" s="685"/>
      <c r="BS14" s="617" t="s">
        <v>240</v>
      </c>
      <c r="BT14" s="630"/>
      <c r="BU14" s="630"/>
      <c r="BV14" s="630"/>
      <c r="BW14" s="630"/>
      <c r="BX14" s="630"/>
      <c r="BY14" s="630"/>
      <c r="BZ14" s="630"/>
      <c r="CA14" s="630"/>
      <c r="CB14" s="666"/>
      <c r="CD14" s="667" t="s">
        <v>259</v>
      </c>
      <c r="CE14" s="664"/>
      <c r="CF14" s="664"/>
      <c r="CG14" s="664"/>
      <c r="CH14" s="664"/>
      <c r="CI14" s="664"/>
      <c r="CJ14" s="664"/>
      <c r="CK14" s="664"/>
      <c r="CL14" s="664"/>
      <c r="CM14" s="664"/>
      <c r="CN14" s="664"/>
      <c r="CO14" s="664"/>
      <c r="CP14" s="664"/>
      <c r="CQ14" s="665"/>
      <c r="CR14" s="629">
        <v>173359</v>
      </c>
      <c r="CS14" s="630"/>
      <c r="CT14" s="630"/>
      <c r="CU14" s="630"/>
      <c r="CV14" s="630"/>
      <c r="CW14" s="630"/>
      <c r="CX14" s="630"/>
      <c r="CY14" s="631"/>
      <c r="CZ14" s="685">
        <v>2.2000000000000002</v>
      </c>
      <c r="DA14" s="685"/>
      <c r="DB14" s="685"/>
      <c r="DC14" s="685"/>
      <c r="DD14" s="617" t="s">
        <v>179</v>
      </c>
      <c r="DE14" s="630"/>
      <c r="DF14" s="630"/>
      <c r="DG14" s="630"/>
      <c r="DH14" s="630"/>
      <c r="DI14" s="630"/>
      <c r="DJ14" s="630"/>
      <c r="DK14" s="630"/>
      <c r="DL14" s="630"/>
      <c r="DM14" s="630"/>
      <c r="DN14" s="630"/>
      <c r="DO14" s="630"/>
      <c r="DP14" s="631"/>
      <c r="DQ14" s="617">
        <v>173354</v>
      </c>
      <c r="DR14" s="630"/>
      <c r="DS14" s="630"/>
      <c r="DT14" s="630"/>
      <c r="DU14" s="630"/>
      <c r="DV14" s="630"/>
      <c r="DW14" s="630"/>
      <c r="DX14" s="630"/>
      <c r="DY14" s="630"/>
      <c r="DZ14" s="630"/>
      <c r="EA14" s="630"/>
      <c r="EB14" s="630"/>
      <c r="EC14" s="666"/>
    </row>
    <row r="15" spans="2:143" ht="11.25" customHeight="1" x14ac:dyDescent="0.15">
      <c r="B15" s="626" t="s">
        <v>260</v>
      </c>
      <c r="C15" s="627"/>
      <c r="D15" s="627"/>
      <c r="E15" s="627"/>
      <c r="F15" s="627"/>
      <c r="G15" s="627"/>
      <c r="H15" s="627"/>
      <c r="I15" s="627"/>
      <c r="J15" s="627"/>
      <c r="K15" s="627"/>
      <c r="L15" s="627"/>
      <c r="M15" s="627"/>
      <c r="N15" s="627"/>
      <c r="O15" s="627"/>
      <c r="P15" s="627"/>
      <c r="Q15" s="628"/>
      <c r="R15" s="629">
        <v>34603</v>
      </c>
      <c r="S15" s="630"/>
      <c r="T15" s="630"/>
      <c r="U15" s="630"/>
      <c r="V15" s="630"/>
      <c r="W15" s="630"/>
      <c r="X15" s="630"/>
      <c r="Y15" s="631"/>
      <c r="Z15" s="685">
        <v>0.4</v>
      </c>
      <c r="AA15" s="685"/>
      <c r="AB15" s="685"/>
      <c r="AC15" s="685"/>
      <c r="AD15" s="686">
        <v>34603</v>
      </c>
      <c r="AE15" s="686"/>
      <c r="AF15" s="686"/>
      <c r="AG15" s="686"/>
      <c r="AH15" s="686"/>
      <c r="AI15" s="686"/>
      <c r="AJ15" s="686"/>
      <c r="AK15" s="686"/>
      <c r="AL15" s="632">
        <v>0.9</v>
      </c>
      <c r="AM15" s="633"/>
      <c r="AN15" s="633"/>
      <c r="AO15" s="687"/>
      <c r="AP15" s="626" t="s">
        <v>261</v>
      </c>
      <c r="AQ15" s="627"/>
      <c r="AR15" s="627"/>
      <c r="AS15" s="627"/>
      <c r="AT15" s="627"/>
      <c r="AU15" s="627"/>
      <c r="AV15" s="627"/>
      <c r="AW15" s="627"/>
      <c r="AX15" s="627"/>
      <c r="AY15" s="627"/>
      <c r="AZ15" s="627"/>
      <c r="BA15" s="627"/>
      <c r="BB15" s="627"/>
      <c r="BC15" s="627"/>
      <c r="BD15" s="627"/>
      <c r="BE15" s="627"/>
      <c r="BF15" s="628"/>
      <c r="BG15" s="629">
        <v>39767</v>
      </c>
      <c r="BH15" s="630"/>
      <c r="BI15" s="630"/>
      <c r="BJ15" s="630"/>
      <c r="BK15" s="630"/>
      <c r="BL15" s="630"/>
      <c r="BM15" s="630"/>
      <c r="BN15" s="631"/>
      <c r="BO15" s="685">
        <v>4.5</v>
      </c>
      <c r="BP15" s="685"/>
      <c r="BQ15" s="685"/>
      <c r="BR15" s="685"/>
      <c r="BS15" s="617" t="s">
        <v>179</v>
      </c>
      <c r="BT15" s="630"/>
      <c r="BU15" s="630"/>
      <c r="BV15" s="630"/>
      <c r="BW15" s="630"/>
      <c r="BX15" s="630"/>
      <c r="BY15" s="630"/>
      <c r="BZ15" s="630"/>
      <c r="CA15" s="630"/>
      <c r="CB15" s="666"/>
      <c r="CD15" s="667" t="s">
        <v>262</v>
      </c>
      <c r="CE15" s="664"/>
      <c r="CF15" s="664"/>
      <c r="CG15" s="664"/>
      <c r="CH15" s="664"/>
      <c r="CI15" s="664"/>
      <c r="CJ15" s="664"/>
      <c r="CK15" s="664"/>
      <c r="CL15" s="664"/>
      <c r="CM15" s="664"/>
      <c r="CN15" s="664"/>
      <c r="CO15" s="664"/>
      <c r="CP15" s="664"/>
      <c r="CQ15" s="665"/>
      <c r="CR15" s="629">
        <v>726177</v>
      </c>
      <c r="CS15" s="630"/>
      <c r="CT15" s="630"/>
      <c r="CU15" s="630"/>
      <c r="CV15" s="630"/>
      <c r="CW15" s="630"/>
      <c r="CX15" s="630"/>
      <c r="CY15" s="631"/>
      <c r="CZ15" s="685">
        <v>9.3000000000000007</v>
      </c>
      <c r="DA15" s="685"/>
      <c r="DB15" s="685"/>
      <c r="DC15" s="685"/>
      <c r="DD15" s="617">
        <v>87482</v>
      </c>
      <c r="DE15" s="630"/>
      <c r="DF15" s="630"/>
      <c r="DG15" s="630"/>
      <c r="DH15" s="630"/>
      <c r="DI15" s="630"/>
      <c r="DJ15" s="630"/>
      <c r="DK15" s="630"/>
      <c r="DL15" s="630"/>
      <c r="DM15" s="630"/>
      <c r="DN15" s="630"/>
      <c r="DO15" s="630"/>
      <c r="DP15" s="631"/>
      <c r="DQ15" s="617">
        <v>608109</v>
      </c>
      <c r="DR15" s="630"/>
      <c r="DS15" s="630"/>
      <c r="DT15" s="630"/>
      <c r="DU15" s="630"/>
      <c r="DV15" s="630"/>
      <c r="DW15" s="630"/>
      <c r="DX15" s="630"/>
      <c r="DY15" s="630"/>
      <c r="DZ15" s="630"/>
      <c r="EA15" s="630"/>
      <c r="EB15" s="630"/>
      <c r="EC15" s="666"/>
    </row>
    <row r="16" spans="2:143" ht="11.25" customHeight="1" x14ac:dyDescent="0.15">
      <c r="B16" s="626" t="s">
        <v>263</v>
      </c>
      <c r="C16" s="627"/>
      <c r="D16" s="627"/>
      <c r="E16" s="627"/>
      <c r="F16" s="627"/>
      <c r="G16" s="627"/>
      <c r="H16" s="627"/>
      <c r="I16" s="627"/>
      <c r="J16" s="627"/>
      <c r="K16" s="627"/>
      <c r="L16" s="627"/>
      <c r="M16" s="627"/>
      <c r="N16" s="627"/>
      <c r="O16" s="627"/>
      <c r="P16" s="627"/>
      <c r="Q16" s="628"/>
      <c r="R16" s="629" t="s">
        <v>240</v>
      </c>
      <c r="S16" s="630"/>
      <c r="T16" s="630"/>
      <c r="U16" s="630"/>
      <c r="V16" s="630"/>
      <c r="W16" s="630"/>
      <c r="X16" s="630"/>
      <c r="Y16" s="631"/>
      <c r="Z16" s="685" t="s">
        <v>240</v>
      </c>
      <c r="AA16" s="685"/>
      <c r="AB16" s="685"/>
      <c r="AC16" s="685"/>
      <c r="AD16" s="686" t="s">
        <v>240</v>
      </c>
      <c r="AE16" s="686"/>
      <c r="AF16" s="686"/>
      <c r="AG16" s="686"/>
      <c r="AH16" s="686"/>
      <c r="AI16" s="686"/>
      <c r="AJ16" s="686"/>
      <c r="AK16" s="686"/>
      <c r="AL16" s="632" t="s">
        <v>240</v>
      </c>
      <c r="AM16" s="633"/>
      <c r="AN16" s="633"/>
      <c r="AO16" s="687"/>
      <c r="AP16" s="626" t="s">
        <v>264</v>
      </c>
      <c r="AQ16" s="627"/>
      <c r="AR16" s="627"/>
      <c r="AS16" s="627"/>
      <c r="AT16" s="627"/>
      <c r="AU16" s="627"/>
      <c r="AV16" s="627"/>
      <c r="AW16" s="627"/>
      <c r="AX16" s="627"/>
      <c r="AY16" s="627"/>
      <c r="AZ16" s="627"/>
      <c r="BA16" s="627"/>
      <c r="BB16" s="627"/>
      <c r="BC16" s="627"/>
      <c r="BD16" s="627"/>
      <c r="BE16" s="627"/>
      <c r="BF16" s="628"/>
      <c r="BG16" s="629" t="s">
        <v>240</v>
      </c>
      <c r="BH16" s="630"/>
      <c r="BI16" s="630"/>
      <c r="BJ16" s="630"/>
      <c r="BK16" s="630"/>
      <c r="BL16" s="630"/>
      <c r="BM16" s="630"/>
      <c r="BN16" s="631"/>
      <c r="BO16" s="685" t="s">
        <v>179</v>
      </c>
      <c r="BP16" s="685"/>
      <c r="BQ16" s="685"/>
      <c r="BR16" s="685"/>
      <c r="BS16" s="617" t="s">
        <v>240</v>
      </c>
      <c r="BT16" s="630"/>
      <c r="BU16" s="630"/>
      <c r="BV16" s="630"/>
      <c r="BW16" s="630"/>
      <c r="BX16" s="630"/>
      <c r="BY16" s="630"/>
      <c r="BZ16" s="630"/>
      <c r="CA16" s="630"/>
      <c r="CB16" s="666"/>
      <c r="CD16" s="667" t="s">
        <v>265</v>
      </c>
      <c r="CE16" s="664"/>
      <c r="CF16" s="664"/>
      <c r="CG16" s="664"/>
      <c r="CH16" s="664"/>
      <c r="CI16" s="664"/>
      <c r="CJ16" s="664"/>
      <c r="CK16" s="664"/>
      <c r="CL16" s="664"/>
      <c r="CM16" s="664"/>
      <c r="CN16" s="664"/>
      <c r="CO16" s="664"/>
      <c r="CP16" s="664"/>
      <c r="CQ16" s="665"/>
      <c r="CR16" s="629" t="s">
        <v>240</v>
      </c>
      <c r="CS16" s="630"/>
      <c r="CT16" s="630"/>
      <c r="CU16" s="630"/>
      <c r="CV16" s="630"/>
      <c r="CW16" s="630"/>
      <c r="CX16" s="630"/>
      <c r="CY16" s="631"/>
      <c r="CZ16" s="685" t="s">
        <v>240</v>
      </c>
      <c r="DA16" s="685"/>
      <c r="DB16" s="685"/>
      <c r="DC16" s="685"/>
      <c r="DD16" s="617" t="s">
        <v>179</v>
      </c>
      <c r="DE16" s="630"/>
      <c r="DF16" s="630"/>
      <c r="DG16" s="630"/>
      <c r="DH16" s="630"/>
      <c r="DI16" s="630"/>
      <c r="DJ16" s="630"/>
      <c r="DK16" s="630"/>
      <c r="DL16" s="630"/>
      <c r="DM16" s="630"/>
      <c r="DN16" s="630"/>
      <c r="DO16" s="630"/>
      <c r="DP16" s="631"/>
      <c r="DQ16" s="617" t="s">
        <v>179</v>
      </c>
      <c r="DR16" s="630"/>
      <c r="DS16" s="630"/>
      <c r="DT16" s="630"/>
      <c r="DU16" s="630"/>
      <c r="DV16" s="630"/>
      <c r="DW16" s="630"/>
      <c r="DX16" s="630"/>
      <c r="DY16" s="630"/>
      <c r="DZ16" s="630"/>
      <c r="EA16" s="630"/>
      <c r="EB16" s="630"/>
      <c r="EC16" s="666"/>
    </row>
    <row r="17" spans="2:133" ht="11.25" customHeight="1" x14ac:dyDescent="0.15">
      <c r="B17" s="626" t="s">
        <v>266</v>
      </c>
      <c r="C17" s="627"/>
      <c r="D17" s="627"/>
      <c r="E17" s="627"/>
      <c r="F17" s="627"/>
      <c r="G17" s="627"/>
      <c r="H17" s="627"/>
      <c r="I17" s="627"/>
      <c r="J17" s="627"/>
      <c r="K17" s="627"/>
      <c r="L17" s="627"/>
      <c r="M17" s="627"/>
      <c r="N17" s="627"/>
      <c r="O17" s="627"/>
      <c r="P17" s="627"/>
      <c r="Q17" s="628"/>
      <c r="R17" s="629">
        <v>2346</v>
      </c>
      <c r="S17" s="630"/>
      <c r="T17" s="630"/>
      <c r="U17" s="630"/>
      <c r="V17" s="630"/>
      <c r="W17" s="630"/>
      <c r="X17" s="630"/>
      <c r="Y17" s="631"/>
      <c r="Z17" s="685">
        <v>0</v>
      </c>
      <c r="AA17" s="685"/>
      <c r="AB17" s="685"/>
      <c r="AC17" s="685"/>
      <c r="AD17" s="686">
        <v>2346</v>
      </c>
      <c r="AE17" s="686"/>
      <c r="AF17" s="686"/>
      <c r="AG17" s="686"/>
      <c r="AH17" s="686"/>
      <c r="AI17" s="686"/>
      <c r="AJ17" s="686"/>
      <c r="AK17" s="686"/>
      <c r="AL17" s="632">
        <v>0.1</v>
      </c>
      <c r="AM17" s="633"/>
      <c r="AN17" s="633"/>
      <c r="AO17" s="687"/>
      <c r="AP17" s="626" t="s">
        <v>267</v>
      </c>
      <c r="AQ17" s="627"/>
      <c r="AR17" s="627"/>
      <c r="AS17" s="627"/>
      <c r="AT17" s="627"/>
      <c r="AU17" s="627"/>
      <c r="AV17" s="627"/>
      <c r="AW17" s="627"/>
      <c r="AX17" s="627"/>
      <c r="AY17" s="627"/>
      <c r="AZ17" s="627"/>
      <c r="BA17" s="627"/>
      <c r="BB17" s="627"/>
      <c r="BC17" s="627"/>
      <c r="BD17" s="627"/>
      <c r="BE17" s="627"/>
      <c r="BF17" s="628"/>
      <c r="BG17" s="629" t="s">
        <v>240</v>
      </c>
      <c r="BH17" s="630"/>
      <c r="BI17" s="630"/>
      <c r="BJ17" s="630"/>
      <c r="BK17" s="630"/>
      <c r="BL17" s="630"/>
      <c r="BM17" s="630"/>
      <c r="BN17" s="631"/>
      <c r="BO17" s="685" t="s">
        <v>240</v>
      </c>
      <c r="BP17" s="685"/>
      <c r="BQ17" s="685"/>
      <c r="BR17" s="685"/>
      <c r="BS17" s="617" t="s">
        <v>240</v>
      </c>
      <c r="BT17" s="630"/>
      <c r="BU17" s="630"/>
      <c r="BV17" s="630"/>
      <c r="BW17" s="630"/>
      <c r="BX17" s="630"/>
      <c r="BY17" s="630"/>
      <c r="BZ17" s="630"/>
      <c r="CA17" s="630"/>
      <c r="CB17" s="666"/>
      <c r="CD17" s="667" t="s">
        <v>268</v>
      </c>
      <c r="CE17" s="664"/>
      <c r="CF17" s="664"/>
      <c r="CG17" s="664"/>
      <c r="CH17" s="664"/>
      <c r="CI17" s="664"/>
      <c r="CJ17" s="664"/>
      <c r="CK17" s="664"/>
      <c r="CL17" s="664"/>
      <c r="CM17" s="664"/>
      <c r="CN17" s="664"/>
      <c r="CO17" s="664"/>
      <c r="CP17" s="664"/>
      <c r="CQ17" s="665"/>
      <c r="CR17" s="629">
        <v>831668</v>
      </c>
      <c r="CS17" s="630"/>
      <c r="CT17" s="630"/>
      <c r="CU17" s="630"/>
      <c r="CV17" s="630"/>
      <c r="CW17" s="630"/>
      <c r="CX17" s="630"/>
      <c r="CY17" s="631"/>
      <c r="CZ17" s="685">
        <v>10.6</v>
      </c>
      <c r="DA17" s="685"/>
      <c r="DB17" s="685"/>
      <c r="DC17" s="685"/>
      <c r="DD17" s="617" t="s">
        <v>240</v>
      </c>
      <c r="DE17" s="630"/>
      <c r="DF17" s="630"/>
      <c r="DG17" s="630"/>
      <c r="DH17" s="630"/>
      <c r="DI17" s="630"/>
      <c r="DJ17" s="630"/>
      <c r="DK17" s="630"/>
      <c r="DL17" s="630"/>
      <c r="DM17" s="630"/>
      <c r="DN17" s="630"/>
      <c r="DO17" s="630"/>
      <c r="DP17" s="631"/>
      <c r="DQ17" s="617">
        <v>818313</v>
      </c>
      <c r="DR17" s="630"/>
      <c r="DS17" s="630"/>
      <c r="DT17" s="630"/>
      <c r="DU17" s="630"/>
      <c r="DV17" s="630"/>
      <c r="DW17" s="630"/>
      <c r="DX17" s="630"/>
      <c r="DY17" s="630"/>
      <c r="DZ17" s="630"/>
      <c r="EA17" s="630"/>
      <c r="EB17" s="630"/>
      <c r="EC17" s="666"/>
    </row>
    <row r="18" spans="2:133" ht="11.25" customHeight="1" x14ac:dyDescent="0.15">
      <c r="B18" s="626" t="s">
        <v>269</v>
      </c>
      <c r="C18" s="627"/>
      <c r="D18" s="627"/>
      <c r="E18" s="627"/>
      <c r="F18" s="627"/>
      <c r="G18" s="627"/>
      <c r="H18" s="627"/>
      <c r="I18" s="627"/>
      <c r="J18" s="627"/>
      <c r="K18" s="627"/>
      <c r="L18" s="627"/>
      <c r="M18" s="627"/>
      <c r="N18" s="627"/>
      <c r="O18" s="627"/>
      <c r="P18" s="627"/>
      <c r="Q18" s="628"/>
      <c r="R18" s="629">
        <v>2763985</v>
      </c>
      <c r="S18" s="630"/>
      <c r="T18" s="630"/>
      <c r="U18" s="630"/>
      <c r="V18" s="630"/>
      <c r="W18" s="630"/>
      <c r="X18" s="630"/>
      <c r="Y18" s="631"/>
      <c r="Z18" s="685">
        <v>33.9</v>
      </c>
      <c r="AA18" s="685"/>
      <c r="AB18" s="685"/>
      <c r="AC18" s="685"/>
      <c r="AD18" s="686">
        <v>2510702</v>
      </c>
      <c r="AE18" s="686"/>
      <c r="AF18" s="686"/>
      <c r="AG18" s="686"/>
      <c r="AH18" s="686"/>
      <c r="AI18" s="686"/>
      <c r="AJ18" s="686"/>
      <c r="AK18" s="686"/>
      <c r="AL18" s="632">
        <v>66.7</v>
      </c>
      <c r="AM18" s="633"/>
      <c r="AN18" s="633"/>
      <c r="AO18" s="687"/>
      <c r="AP18" s="626" t="s">
        <v>270</v>
      </c>
      <c r="AQ18" s="627"/>
      <c r="AR18" s="627"/>
      <c r="AS18" s="627"/>
      <c r="AT18" s="627"/>
      <c r="AU18" s="627"/>
      <c r="AV18" s="627"/>
      <c r="AW18" s="627"/>
      <c r="AX18" s="627"/>
      <c r="AY18" s="627"/>
      <c r="AZ18" s="627"/>
      <c r="BA18" s="627"/>
      <c r="BB18" s="627"/>
      <c r="BC18" s="627"/>
      <c r="BD18" s="627"/>
      <c r="BE18" s="627"/>
      <c r="BF18" s="628"/>
      <c r="BG18" s="629" t="s">
        <v>179</v>
      </c>
      <c r="BH18" s="630"/>
      <c r="BI18" s="630"/>
      <c r="BJ18" s="630"/>
      <c r="BK18" s="630"/>
      <c r="BL18" s="630"/>
      <c r="BM18" s="630"/>
      <c r="BN18" s="631"/>
      <c r="BO18" s="685" t="s">
        <v>240</v>
      </c>
      <c r="BP18" s="685"/>
      <c r="BQ18" s="685"/>
      <c r="BR18" s="685"/>
      <c r="BS18" s="617" t="s">
        <v>240</v>
      </c>
      <c r="BT18" s="630"/>
      <c r="BU18" s="630"/>
      <c r="BV18" s="630"/>
      <c r="BW18" s="630"/>
      <c r="BX18" s="630"/>
      <c r="BY18" s="630"/>
      <c r="BZ18" s="630"/>
      <c r="CA18" s="630"/>
      <c r="CB18" s="666"/>
      <c r="CD18" s="667" t="s">
        <v>271</v>
      </c>
      <c r="CE18" s="664"/>
      <c r="CF18" s="664"/>
      <c r="CG18" s="664"/>
      <c r="CH18" s="664"/>
      <c r="CI18" s="664"/>
      <c r="CJ18" s="664"/>
      <c r="CK18" s="664"/>
      <c r="CL18" s="664"/>
      <c r="CM18" s="664"/>
      <c r="CN18" s="664"/>
      <c r="CO18" s="664"/>
      <c r="CP18" s="664"/>
      <c r="CQ18" s="665"/>
      <c r="CR18" s="629" t="s">
        <v>240</v>
      </c>
      <c r="CS18" s="630"/>
      <c r="CT18" s="630"/>
      <c r="CU18" s="630"/>
      <c r="CV18" s="630"/>
      <c r="CW18" s="630"/>
      <c r="CX18" s="630"/>
      <c r="CY18" s="631"/>
      <c r="CZ18" s="685" t="s">
        <v>240</v>
      </c>
      <c r="DA18" s="685"/>
      <c r="DB18" s="685"/>
      <c r="DC18" s="685"/>
      <c r="DD18" s="617" t="s">
        <v>179</v>
      </c>
      <c r="DE18" s="630"/>
      <c r="DF18" s="630"/>
      <c r="DG18" s="630"/>
      <c r="DH18" s="630"/>
      <c r="DI18" s="630"/>
      <c r="DJ18" s="630"/>
      <c r="DK18" s="630"/>
      <c r="DL18" s="630"/>
      <c r="DM18" s="630"/>
      <c r="DN18" s="630"/>
      <c r="DO18" s="630"/>
      <c r="DP18" s="631"/>
      <c r="DQ18" s="617" t="s">
        <v>240</v>
      </c>
      <c r="DR18" s="630"/>
      <c r="DS18" s="630"/>
      <c r="DT18" s="630"/>
      <c r="DU18" s="630"/>
      <c r="DV18" s="630"/>
      <c r="DW18" s="630"/>
      <c r="DX18" s="630"/>
      <c r="DY18" s="630"/>
      <c r="DZ18" s="630"/>
      <c r="EA18" s="630"/>
      <c r="EB18" s="630"/>
      <c r="EC18" s="666"/>
    </row>
    <row r="19" spans="2:133" ht="11.25" customHeight="1" x14ac:dyDescent="0.15">
      <c r="B19" s="626" t="s">
        <v>272</v>
      </c>
      <c r="C19" s="627"/>
      <c r="D19" s="627"/>
      <c r="E19" s="627"/>
      <c r="F19" s="627"/>
      <c r="G19" s="627"/>
      <c r="H19" s="627"/>
      <c r="I19" s="627"/>
      <c r="J19" s="627"/>
      <c r="K19" s="627"/>
      <c r="L19" s="627"/>
      <c r="M19" s="627"/>
      <c r="N19" s="627"/>
      <c r="O19" s="627"/>
      <c r="P19" s="627"/>
      <c r="Q19" s="628"/>
      <c r="R19" s="629">
        <v>2510702</v>
      </c>
      <c r="S19" s="630"/>
      <c r="T19" s="630"/>
      <c r="U19" s="630"/>
      <c r="V19" s="630"/>
      <c r="W19" s="630"/>
      <c r="X19" s="630"/>
      <c r="Y19" s="631"/>
      <c r="Z19" s="685">
        <v>30.8</v>
      </c>
      <c r="AA19" s="685"/>
      <c r="AB19" s="685"/>
      <c r="AC19" s="685"/>
      <c r="AD19" s="686">
        <v>2510702</v>
      </c>
      <c r="AE19" s="686"/>
      <c r="AF19" s="686"/>
      <c r="AG19" s="686"/>
      <c r="AH19" s="686"/>
      <c r="AI19" s="686"/>
      <c r="AJ19" s="686"/>
      <c r="AK19" s="686"/>
      <c r="AL19" s="632">
        <v>66.7</v>
      </c>
      <c r="AM19" s="633"/>
      <c r="AN19" s="633"/>
      <c r="AO19" s="687"/>
      <c r="AP19" s="626" t="s">
        <v>273</v>
      </c>
      <c r="AQ19" s="627"/>
      <c r="AR19" s="627"/>
      <c r="AS19" s="627"/>
      <c r="AT19" s="627"/>
      <c r="AU19" s="627"/>
      <c r="AV19" s="627"/>
      <c r="AW19" s="627"/>
      <c r="AX19" s="627"/>
      <c r="AY19" s="627"/>
      <c r="AZ19" s="627"/>
      <c r="BA19" s="627"/>
      <c r="BB19" s="627"/>
      <c r="BC19" s="627"/>
      <c r="BD19" s="627"/>
      <c r="BE19" s="627"/>
      <c r="BF19" s="628"/>
      <c r="BG19" s="629">
        <v>3654</v>
      </c>
      <c r="BH19" s="630"/>
      <c r="BI19" s="630"/>
      <c r="BJ19" s="630"/>
      <c r="BK19" s="630"/>
      <c r="BL19" s="630"/>
      <c r="BM19" s="630"/>
      <c r="BN19" s="631"/>
      <c r="BO19" s="685">
        <v>0.4</v>
      </c>
      <c r="BP19" s="685"/>
      <c r="BQ19" s="685"/>
      <c r="BR19" s="685"/>
      <c r="BS19" s="617" t="s">
        <v>179</v>
      </c>
      <c r="BT19" s="630"/>
      <c r="BU19" s="630"/>
      <c r="BV19" s="630"/>
      <c r="BW19" s="630"/>
      <c r="BX19" s="630"/>
      <c r="BY19" s="630"/>
      <c r="BZ19" s="630"/>
      <c r="CA19" s="630"/>
      <c r="CB19" s="666"/>
      <c r="CD19" s="667" t="s">
        <v>274</v>
      </c>
      <c r="CE19" s="664"/>
      <c r="CF19" s="664"/>
      <c r="CG19" s="664"/>
      <c r="CH19" s="664"/>
      <c r="CI19" s="664"/>
      <c r="CJ19" s="664"/>
      <c r="CK19" s="664"/>
      <c r="CL19" s="664"/>
      <c r="CM19" s="664"/>
      <c r="CN19" s="664"/>
      <c r="CO19" s="664"/>
      <c r="CP19" s="664"/>
      <c r="CQ19" s="665"/>
      <c r="CR19" s="629" t="s">
        <v>240</v>
      </c>
      <c r="CS19" s="630"/>
      <c r="CT19" s="630"/>
      <c r="CU19" s="630"/>
      <c r="CV19" s="630"/>
      <c r="CW19" s="630"/>
      <c r="CX19" s="630"/>
      <c r="CY19" s="631"/>
      <c r="CZ19" s="685" t="s">
        <v>179</v>
      </c>
      <c r="DA19" s="685"/>
      <c r="DB19" s="685"/>
      <c r="DC19" s="685"/>
      <c r="DD19" s="617" t="s">
        <v>179</v>
      </c>
      <c r="DE19" s="630"/>
      <c r="DF19" s="630"/>
      <c r="DG19" s="630"/>
      <c r="DH19" s="630"/>
      <c r="DI19" s="630"/>
      <c r="DJ19" s="630"/>
      <c r="DK19" s="630"/>
      <c r="DL19" s="630"/>
      <c r="DM19" s="630"/>
      <c r="DN19" s="630"/>
      <c r="DO19" s="630"/>
      <c r="DP19" s="631"/>
      <c r="DQ19" s="617" t="s">
        <v>179</v>
      </c>
      <c r="DR19" s="630"/>
      <c r="DS19" s="630"/>
      <c r="DT19" s="630"/>
      <c r="DU19" s="630"/>
      <c r="DV19" s="630"/>
      <c r="DW19" s="630"/>
      <c r="DX19" s="630"/>
      <c r="DY19" s="630"/>
      <c r="DZ19" s="630"/>
      <c r="EA19" s="630"/>
      <c r="EB19" s="630"/>
      <c r="EC19" s="666"/>
    </row>
    <row r="20" spans="2:133" ht="11.25" customHeight="1" x14ac:dyDescent="0.15">
      <c r="B20" s="626" t="s">
        <v>275</v>
      </c>
      <c r="C20" s="627"/>
      <c r="D20" s="627"/>
      <c r="E20" s="627"/>
      <c r="F20" s="627"/>
      <c r="G20" s="627"/>
      <c r="H20" s="627"/>
      <c r="I20" s="627"/>
      <c r="J20" s="627"/>
      <c r="K20" s="627"/>
      <c r="L20" s="627"/>
      <c r="M20" s="627"/>
      <c r="N20" s="627"/>
      <c r="O20" s="627"/>
      <c r="P20" s="627"/>
      <c r="Q20" s="628"/>
      <c r="R20" s="629">
        <v>253283</v>
      </c>
      <c r="S20" s="630"/>
      <c r="T20" s="630"/>
      <c r="U20" s="630"/>
      <c r="V20" s="630"/>
      <c r="W20" s="630"/>
      <c r="X20" s="630"/>
      <c r="Y20" s="631"/>
      <c r="Z20" s="685">
        <v>3.1</v>
      </c>
      <c r="AA20" s="685"/>
      <c r="AB20" s="685"/>
      <c r="AC20" s="685"/>
      <c r="AD20" s="686" t="s">
        <v>179</v>
      </c>
      <c r="AE20" s="686"/>
      <c r="AF20" s="686"/>
      <c r="AG20" s="686"/>
      <c r="AH20" s="686"/>
      <c r="AI20" s="686"/>
      <c r="AJ20" s="686"/>
      <c r="AK20" s="686"/>
      <c r="AL20" s="632" t="s">
        <v>240</v>
      </c>
      <c r="AM20" s="633"/>
      <c r="AN20" s="633"/>
      <c r="AO20" s="687"/>
      <c r="AP20" s="626" t="s">
        <v>276</v>
      </c>
      <c r="AQ20" s="627"/>
      <c r="AR20" s="627"/>
      <c r="AS20" s="627"/>
      <c r="AT20" s="627"/>
      <c r="AU20" s="627"/>
      <c r="AV20" s="627"/>
      <c r="AW20" s="627"/>
      <c r="AX20" s="627"/>
      <c r="AY20" s="627"/>
      <c r="AZ20" s="627"/>
      <c r="BA20" s="627"/>
      <c r="BB20" s="627"/>
      <c r="BC20" s="627"/>
      <c r="BD20" s="627"/>
      <c r="BE20" s="627"/>
      <c r="BF20" s="628"/>
      <c r="BG20" s="629">
        <v>3654</v>
      </c>
      <c r="BH20" s="630"/>
      <c r="BI20" s="630"/>
      <c r="BJ20" s="630"/>
      <c r="BK20" s="630"/>
      <c r="BL20" s="630"/>
      <c r="BM20" s="630"/>
      <c r="BN20" s="631"/>
      <c r="BO20" s="685">
        <v>0.4</v>
      </c>
      <c r="BP20" s="685"/>
      <c r="BQ20" s="685"/>
      <c r="BR20" s="685"/>
      <c r="BS20" s="617" t="s">
        <v>240</v>
      </c>
      <c r="BT20" s="630"/>
      <c r="BU20" s="630"/>
      <c r="BV20" s="630"/>
      <c r="BW20" s="630"/>
      <c r="BX20" s="630"/>
      <c r="BY20" s="630"/>
      <c r="BZ20" s="630"/>
      <c r="CA20" s="630"/>
      <c r="CB20" s="666"/>
      <c r="CD20" s="667" t="s">
        <v>277</v>
      </c>
      <c r="CE20" s="664"/>
      <c r="CF20" s="664"/>
      <c r="CG20" s="664"/>
      <c r="CH20" s="664"/>
      <c r="CI20" s="664"/>
      <c r="CJ20" s="664"/>
      <c r="CK20" s="664"/>
      <c r="CL20" s="664"/>
      <c r="CM20" s="664"/>
      <c r="CN20" s="664"/>
      <c r="CO20" s="664"/>
      <c r="CP20" s="664"/>
      <c r="CQ20" s="665"/>
      <c r="CR20" s="629">
        <v>7819623</v>
      </c>
      <c r="CS20" s="630"/>
      <c r="CT20" s="630"/>
      <c r="CU20" s="630"/>
      <c r="CV20" s="630"/>
      <c r="CW20" s="630"/>
      <c r="CX20" s="630"/>
      <c r="CY20" s="631"/>
      <c r="CZ20" s="685">
        <v>100</v>
      </c>
      <c r="DA20" s="685"/>
      <c r="DB20" s="685"/>
      <c r="DC20" s="685"/>
      <c r="DD20" s="617">
        <v>1967931</v>
      </c>
      <c r="DE20" s="630"/>
      <c r="DF20" s="630"/>
      <c r="DG20" s="630"/>
      <c r="DH20" s="630"/>
      <c r="DI20" s="630"/>
      <c r="DJ20" s="630"/>
      <c r="DK20" s="630"/>
      <c r="DL20" s="630"/>
      <c r="DM20" s="630"/>
      <c r="DN20" s="630"/>
      <c r="DO20" s="630"/>
      <c r="DP20" s="631"/>
      <c r="DQ20" s="617">
        <v>4647515</v>
      </c>
      <c r="DR20" s="630"/>
      <c r="DS20" s="630"/>
      <c r="DT20" s="630"/>
      <c r="DU20" s="630"/>
      <c r="DV20" s="630"/>
      <c r="DW20" s="630"/>
      <c r="DX20" s="630"/>
      <c r="DY20" s="630"/>
      <c r="DZ20" s="630"/>
      <c r="EA20" s="630"/>
      <c r="EB20" s="630"/>
      <c r="EC20" s="666"/>
    </row>
    <row r="21" spans="2:133" ht="11.25" customHeight="1" x14ac:dyDescent="0.15">
      <c r="B21" s="626" t="s">
        <v>278</v>
      </c>
      <c r="C21" s="627"/>
      <c r="D21" s="627"/>
      <c r="E21" s="627"/>
      <c r="F21" s="627"/>
      <c r="G21" s="627"/>
      <c r="H21" s="627"/>
      <c r="I21" s="627"/>
      <c r="J21" s="627"/>
      <c r="K21" s="627"/>
      <c r="L21" s="627"/>
      <c r="M21" s="627"/>
      <c r="N21" s="627"/>
      <c r="O21" s="627"/>
      <c r="P21" s="627"/>
      <c r="Q21" s="628"/>
      <c r="R21" s="629" t="s">
        <v>240</v>
      </c>
      <c r="S21" s="630"/>
      <c r="T21" s="630"/>
      <c r="U21" s="630"/>
      <c r="V21" s="630"/>
      <c r="W21" s="630"/>
      <c r="X21" s="630"/>
      <c r="Y21" s="631"/>
      <c r="Z21" s="685" t="s">
        <v>179</v>
      </c>
      <c r="AA21" s="685"/>
      <c r="AB21" s="685"/>
      <c r="AC21" s="685"/>
      <c r="AD21" s="686" t="s">
        <v>179</v>
      </c>
      <c r="AE21" s="686"/>
      <c r="AF21" s="686"/>
      <c r="AG21" s="686"/>
      <c r="AH21" s="686"/>
      <c r="AI21" s="686"/>
      <c r="AJ21" s="686"/>
      <c r="AK21" s="686"/>
      <c r="AL21" s="632" t="s">
        <v>179</v>
      </c>
      <c r="AM21" s="633"/>
      <c r="AN21" s="633"/>
      <c r="AO21" s="687"/>
      <c r="AP21" s="731" t="s">
        <v>279</v>
      </c>
      <c r="AQ21" s="738"/>
      <c r="AR21" s="738"/>
      <c r="AS21" s="738"/>
      <c r="AT21" s="738"/>
      <c r="AU21" s="738"/>
      <c r="AV21" s="738"/>
      <c r="AW21" s="738"/>
      <c r="AX21" s="738"/>
      <c r="AY21" s="738"/>
      <c r="AZ21" s="738"/>
      <c r="BA21" s="738"/>
      <c r="BB21" s="738"/>
      <c r="BC21" s="738"/>
      <c r="BD21" s="738"/>
      <c r="BE21" s="738"/>
      <c r="BF21" s="733"/>
      <c r="BG21" s="629">
        <v>3654</v>
      </c>
      <c r="BH21" s="630"/>
      <c r="BI21" s="630"/>
      <c r="BJ21" s="630"/>
      <c r="BK21" s="630"/>
      <c r="BL21" s="630"/>
      <c r="BM21" s="630"/>
      <c r="BN21" s="631"/>
      <c r="BO21" s="685">
        <v>0.4</v>
      </c>
      <c r="BP21" s="685"/>
      <c r="BQ21" s="685"/>
      <c r="BR21" s="685"/>
      <c r="BS21" s="617" t="s">
        <v>240</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280</v>
      </c>
      <c r="C22" s="627"/>
      <c r="D22" s="627"/>
      <c r="E22" s="627"/>
      <c r="F22" s="627"/>
      <c r="G22" s="627"/>
      <c r="H22" s="627"/>
      <c r="I22" s="627"/>
      <c r="J22" s="627"/>
      <c r="K22" s="627"/>
      <c r="L22" s="627"/>
      <c r="M22" s="627"/>
      <c r="N22" s="627"/>
      <c r="O22" s="627"/>
      <c r="P22" s="627"/>
      <c r="Q22" s="628"/>
      <c r="R22" s="629">
        <v>3951691</v>
      </c>
      <c r="S22" s="630"/>
      <c r="T22" s="630"/>
      <c r="U22" s="630"/>
      <c r="V22" s="630"/>
      <c r="W22" s="630"/>
      <c r="X22" s="630"/>
      <c r="Y22" s="631"/>
      <c r="Z22" s="685">
        <v>48.5</v>
      </c>
      <c r="AA22" s="685"/>
      <c r="AB22" s="685"/>
      <c r="AC22" s="685"/>
      <c r="AD22" s="686">
        <v>3698408</v>
      </c>
      <c r="AE22" s="686"/>
      <c r="AF22" s="686"/>
      <c r="AG22" s="686"/>
      <c r="AH22" s="686"/>
      <c r="AI22" s="686"/>
      <c r="AJ22" s="686"/>
      <c r="AK22" s="686"/>
      <c r="AL22" s="632">
        <v>98.3</v>
      </c>
      <c r="AM22" s="633"/>
      <c r="AN22" s="633"/>
      <c r="AO22" s="687"/>
      <c r="AP22" s="731" t="s">
        <v>281</v>
      </c>
      <c r="AQ22" s="738"/>
      <c r="AR22" s="738"/>
      <c r="AS22" s="738"/>
      <c r="AT22" s="738"/>
      <c r="AU22" s="738"/>
      <c r="AV22" s="738"/>
      <c r="AW22" s="738"/>
      <c r="AX22" s="738"/>
      <c r="AY22" s="738"/>
      <c r="AZ22" s="738"/>
      <c r="BA22" s="738"/>
      <c r="BB22" s="738"/>
      <c r="BC22" s="738"/>
      <c r="BD22" s="738"/>
      <c r="BE22" s="738"/>
      <c r="BF22" s="733"/>
      <c r="BG22" s="629" t="s">
        <v>240</v>
      </c>
      <c r="BH22" s="630"/>
      <c r="BI22" s="630"/>
      <c r="BJ22" s="630"/>
      <c r="BK22" s="630"/>
      <c r="BL22" s="630"/>
      <c r="BM22" s="630"/>
      <c r="BN22" s="631"/>
      <c r="BO22" s="685" t="s">
        <v>240</v>
      </c>
      <c r="BP22" s="685"/>
      <c r="BQ22" s="685"/>
      <c r="BR22" s="685"/>
      <c r="BS22" s="617" t="s">
        <v>240</v>
      </c>
      <c r="BT22" s="630"/>
      <c r="BU22" s="630"/>
      <c r="BV22" s="630"/>
      <c r="BW22" s="630"/>
      <c r="BX22" s="630"/>
      <c r="BY22" s="630"/>
      <c r="BZ22" s="630"/>
      <c r="CA22" s="630"/>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283</v>
      </c>
      <c r="C23" s="627"/>
      <c r="D23" s="627"/>
      <c r="E23" s="627"/>
      <c r="F23" s="627"/>
      <c r="G23" s="627"/>
      <c r="H23" s="627"/>
      <c r="I23" s="627"/>
      <c r="J23" s="627"/>
      <c r="K23" s="627"/>
      <c r="L23" s="627"/>
      <c r="M23" s="627"/>
      <c r="N23" s="627"/>
      <c r="O23" s="627"/>
      <c r="P23" s="627"/>
      <c r="Q23" s="628"/>
      <c r="R23" s="629">
        <v>1164</v>
      </c>
      <c r="S23" s="630"/>
      <c r="T23" s="630"/>
      <c r="U23" s="630"/>
      <c r="V23" s="630"/>
      <c r="W23" s="630"/>
      <c r="X23" s="630"/>
      <c r="Y23" s="631"/>
      <c r="Z23" s="685">
        <v>0</v>
      </c>
      <c r="AA23" s="685"/>
      <c r="AB23" s="685"/>
      <c r="AC23" s="685"/>
      <c r="AD23" s="686">
        <v>1164</v>
      </c>
      <c r="AE23" s="686"/>
      <c r="AF23" s="686"/>
      <c r="AG23" s="686"/>
      <c r="AH23" s="686"/>
      <c r="AI23" s="686"/>
      <c r="AJ23" s="686"/>
      <c r="AK23" s="686"/>
      <c r="AL23" s="632">
        <v>0</v>
      </c>
      <c r="AM23" s="633"/>
      <c r="AN23" s="633"/>
      <c r="AO23" s="687"/>
      <c r="AP23" s="731" t="s">
        <v>284</v>
      </c>
      <c r="AQ23" s="738"/>
      <c r="AR23" s="738"/>
      <c r="AS23" s="738"/>
      <c r="AT23" s="738"/>
      <c r="AU23" s="738"/>
      <c r="AV23" s="738"/>
      <c r="AW23" s="738"/>
      <c r="AX23" s="738"/>
      <c r="AY23" s="738"/>
      <c r="AZ23" s="738"/>
      <c r="BA23" s="738"/>
      <c r="BB23" s="738"/>
      <c r="BC23" s="738"/>
      <c r="BD23" s="738"/>
      <c r="BE23" s="738"/>
      <c r="BF23" s="733"/>
      <c r="BG23" s="629" t="s">
        <v>240</v>
      </c>
      <c r="BH23" s="630"/>
      <c r="BI23" s="630"/>
      <c r="BJ23" s="630"/>
      <c r="BK23" s="630"/>
      <c r="BL23" s="630"/>
      <c r="BM23" s="630"/>
      <c r="BN23" s="631"/>
      <c r="BO23" s="685" t="s">
        <v>179</v>
      </c>
      <c r="BP23" s="685"/>
      <c r="BQ23" s="685"/>
      <c r="BR23" s="685"/>
      <c r="BS23" s="617" t="s">
        <v>179</v>
      </c>
      <c r="BT23" s="630"/>
      <c r="BU23" s="630"/>
      <c r="BV23" s="630"/>
      <c r="BW23" s="630"/>
      <c r="BX23" s="630"/>
      <c r="BY23" s="630"/>
      <c r="BZ23" s="630"/>
      <c r="CA23" s="630"/>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6" t="s">
        <v>290</v>
      </c>
      <c r="C24" s="627"/>
      <c r="D24" s="627"/>
      <c r="E24" s="627"/>
      <c r="F24" s="627"/>
      <c r="G24" s="627"/>
      <c r="H24" s="627"/>
      <c r="I24" s="627"/>
      <c r="J24" s="627"/>
      <c r="K24" s="627"/>
      <c r="L24" s="627"/>
      <c r="M24" s="627"/>
      <c r="N24" s="627"/>
      <c r="O24" s="627"/>
      <c r="P24" s="627"/>
      <c r="Q24" s="628"/>
      <c r="R24" s="629">
        <v>46238</v>
      </c>
      <c r="S24" s="630"/>
      <c r="T24" s="630"/>
      <c r="U24" s="630"/>
      <c r="V24" s="630"/>
      <c r="W24" s="630"/>
      <c r="X24" s="630"/>
      <c r="Y24" s="631"/>
      <c r="Z24" s="685">
        <v>0.6</v>
      </c>
      <c r="AA24" s="685"/>
      <c r="AB24" s="685"/>
      <c r="AC24" s="685"/>
      <c r="AD24" s="686" t="s">
        <v>240</v>
      </c>
      <c r="AE24" s="686"/>
      <c r="AF24" s="686"/>
      <c r="AG24" s="686"/>
      <c r="AH24" s="686"/>
      <c r="AI24" s="686"/>
      <c r="AJ24" s="686"/>
      <c r="AK24" s="686"/>
      <c r="AL24" s="632" t="s">
        <v>240</v>
      </c>
      <c r="AM24" s="633"/>
      <c r="AN24" s="633"/>
      <c r="AO24" s="687"/>
      <c r="AP24" s="731" t="s">
        <v>291</v>
      </c>
      <c r="AQ24" s="738"/>
      <c r="AR24" s="738"/>
      <c r="AS24" s="738"/>
      <c r="AT24" s="738"/>
      <c r="AU24" s="738"/>
      <c r="AV24" s="738"/>
      <c r="AW24" s="738"/>
      <c r="AX24" s="738"/>
      <c r="AY24" s="738"/>
      <c r="AZ24" s="738"/>
      <c r="BA24" s="738"/>
      <c r="BB24" s="738"/>
      <c r="BC24" s="738"/>
      <c r="BD24" s="738"/>
      <c r="BE24" s="738"/>
      <c r="BF24" s="733"/>
      <c r="BG24" s="629" t="s">
        <v>240</v>
      </c>
      <c r="BH24" s="630"/>
      <c r="BI24" s="630"/>
      <c r="BJ24" s="630"/>
      <c r="BK24" s="630"/>
      <c r="BL24" s="630"/>
      <c r="BM24" s="630"/>
      <c r="BN24" s="631"/>
      <c r="BO24" s="685" t="s">
        <v>240</v>
      </c>
      <c r="BP24" s="685"/>
      <c r="BQ24" s="685"/>
      <c r="BR24" s="685"/>
      <c r="BS24" s="617" t="s">
        <v>240</v>
      </c>
      <c r="BT24" s="630"/>
      <c r="BU24" s="630"/>
      <c r="BV24" s="630"/>
      <c r="BW24" s="630"/>
      <c r="BX24" s="630"/>
      <c r="BY24" s="630"/>
      <c r="BZ24" s="630"/>
      <c r="CA24" s="630"/>
      <c r="CB24" s="666"/>
      <c r="CD24" s="694" t="s">
        <v>292</v>
      </c>
      <c r="CE24" s="695"/>
      <c r="CF24" s="695"/>
      <c r="CG24" s="695"/>
      <c r="CH24" s="695"/>
      <c r="CI24" s="695"/>
      <c r="CJ24" s="695"/>
      <c r="CK24" s="695"/>
      <c r="CL24" s="695"/>
      <c r="CM24" s="695"/>
      <c r="CN24" s="695"/>
      <c r="CO24" s="695"/>
      <c r="CP24" s="695"/>
      <c r="CQ24" s="696"/>
      <c r="CR24" s="688">
        <v>2467825</v>
      </c>
      <c r="CS24" s="689"/>
      <c r="CT24" s="689"/>
      <c r="CU24" s="689"/>
      <c r="CV24" s="689"/>
      <c r="CW24" s="689"/>
      <c r="CX24" s="689"/>
      <c r="CY24" s="735"/>
      <c r="CZ24" s="736">
        <v>31.6</v>
      </c>
      <c r="DA24" s="705"/>
      <c r="DB24" s="705"/>
      <c r="DC24" s="739"/>
      <c r="DD24" s="734">
        <v>2179826</v>
      </c>
      <c r="DE24" s="689"/>
      <c r="DF24" s="689"/>
      <c r="DG24" s="689"/>
      <c r="DH24" s="689"/>
      <c r="DI24" s="689"/>
      <c r="DJ24" s="689"/>
      <c r="DK24" s="735"/>
      <c r="DL24" s="734">
        <v>1753664</v>
      </c>
      <c r="DM24" s="689"/>
      <c r="DN24" s="689"/>
      <c r="DO24" s="689"/>
      <c r="DP24" s="689"/>
      <c r="DQ24" s="689"/>
      <c r="DR24" s="689"/>
      <c r="DS24" s="689"/>
      <c r="DT24" s="689"/>
      <c r="DU24" s="689"/>
      <c r="DV24" s="735"/>
      <c r="DW24" s="736">
        <v>44.7</v>
      </c>
      <c r="DX24" s="705"/>
      <c r="DY24" s="705"/>
      <c r="DZ24" s="705"/>
      <c r="EA24" s="705"/>
      <c r="EB24" s="705"/>
      <c r="EC24" s="737"/>
    </row>
    <row r="25" spans="2:133" ht="11.25" customHeight="1" x14ac:dyDescent="0.15">
      <c r="B25" s="626" t="s">
        <v>293</v>
      </c>
      <c r="C25" s="627"/>
      <c r="D25" s="627"/>
      <c r="E25" s="627"/>
      <c r="F25" s="627"/>
      <c r="G25" s="627"/>
      <c r="H25" s="627"/>
      <c r="I25" s="627"/>
      <c r="J25" s="627"/>
      <c r="K25" s="627"/>
      <c r="L25" s="627"/>
      <c r="M25" s="627"/>
      <c r="N25" s="627"/>
      <c r="O25" s="627"/>
      <c r="P25" s="627"/>
      <c r="Q25" s="628"/>
      <c r="R25" s="629">
        <v>594890</v>
      </c>
      <c r="S25" s="630"/>
      <c r="T25" s="630"/>
      <c r="U25" s="630"/>
      <c r="V25" s="630"/>
      <c r="W25" s="630"/>
      <c r="X25" s="630"/>
      <c r="Y25" s="631"/>
      <c r="Z25" s="685">
        <v>7.3</v>
      </c>
      <c r="AA25" s="685"/>
      <c r="AB25" s="685"/>
      <c r="AC25" s="685"/>
      <c r="AD25" s="686">
        <v>2333</v>
      </c>
      <c r="AE25" s="686"/>
      <c r="AF25" s="686"/>
      <c r="AG25" s="686"/>
      <c r="AH25" s="686"/>
      <c r="AI25" s="686"/>
      <c r="AJ25" s="686"/>
      <c r="AK25" s="686"/>
      <c r="AL25" s="632">
        <v>0.1</v>
      </c>
      <c r="AM25" s="633"/>
      <c r="AN25" s="633"/>
      <c r="AO25" s="687"/>
      <c r="AP25" s="731" t="s">
        <v>294</v>
      </c>
      <c r="AQ25" s="738"/>
      <c r="AR25" s="738"/>
      <c r="AS25" s="738"/>
      <c r="AT25" s="738"/>
      <c r="AU25" s="738"/>
      <c r="AV25" s="738"/>
      <c r="AW25" s="738"/>
      <c r="AX25" s="738"/>
      <c r="AY25" s="738"/>
      <c r="AZ25" s="738"/>
      <c r="BA25" s="738"/>
      <c r="BB25" s="738"/>
      <c r="BC25" s="738"/>
      <c r="BD25" s="738"/>
      <c r="BE25" s="738"/>
      <c r="BF25" s="733"/>
      <c r="BG25" s="629" t="s">
        <v>179</v>
      </c>
      <c r="BH25" s="630"/>
      <c r="BI25" s="630"/>
      <c r="BJ25" s="630"/>
      <c r="BK25" s="630"/>
      <c r="BL25" s="630"/>
      <c r="BM25" s="630"/>
      <c r="BN25" s="631"/>
      <c r="BO25" s="685" t="s">
        <v>179</v>
      </c>
      <c r="BP25" s="685"/>
      <c r="BQ25" s="685"/>
      <c r="BR25" s="685"/>
      <c r="BS25" s="617" t="s">
        <v>240</v>
      </c>
      <c r="BT25" s="630"/>
      <c r="BU25" s="630"/>
      <c r="BV25" s="630"/>
      <c r="BW25" s="630"/>
      <c r="BX25" s="630"/>
      <c r="BY25" s="630"/>
      <c r="BZ25" s="630"/>
      <c r="CA25" s="630"/>
      <c r="CB25" s="666"/>
      <c r="CD25" s="667" t="s">
        <v>295</v>
      </c>
      <c r="CE25" s="664"/>
      <c r="CF25" s="664"/>
      <c r="CG25" s="664"/>
      <c r="CH25" s="664"/>
      <c r="CI25" s="664"/>
      <c r="CJ25" s="664"/>
      <c r="CK25" s="664"/>
      <c r="CL25" s="664"/>
      <c r="CM25" s="664"/>
      <c r="CN25" s="664"/>
      <c r="CO25" s="664"/>
      <c r="CP25" s="664"/>
      <c r="CQ25" s="665"/>
      <c r="CR25" s="629">
        <v>1342018</v>
      </c>
      <c r="CS25" s="618"/>
      <c r="CT25" s="618"/>
      <c r="CU25" s="618"/>
      <c r="CV25" s="618"/>
      <c r="CW25" s="618"/>
      <c r="CX25" s="618"/>
      <c r="CY25" s="619"/>
      <c r="CZ25" s="632">
        <v>17.2</v>
      </c>
      <c r="DA25" s="657"/>
      <c r="DB25" s="657"/>
      <c r="DC25" s="658"/>
      <c r="DD25" s="617">
        <v>1277926</v>
      </c>
      <c r="DE25" s="618"/>
      <c r="DF25" s="618"/>
      <c r="DG25" s="618"/>
      <c r="DH25" s="618"/>
      <c r="DI25" s="618"/>
      <c r="DJ25" s="618"/>
      <c r="DK25" s="619"/>
      <c r="DL25" s="617">
        <v>1216615</v>
      </c>
      <c r="DM25" s="618"/>
      <c r="DN25" s="618"/>
      <c r="DO25" s="618"/>
      <c r="DP25" s="618"/>
      <c r="DQ25" s="618"/>
      <c r="DR25" s="618"/>
      <c r="DS25" s="618"/>
      <c r="DT25" s="618"/>
      <c r="DU25" s="618"/>
      <c r="DV25" s="619"/>
      <c r="DW25" s="632">
        <v>31</v>
      </c>
      <c r="DX25" s="657"/>
      <c r="DY25" s="657"/>
      <c r="DZ25" s="657"/>
      <c r="EA25" s="657"/>
      <c r="EB25" s="657"/>
      <c r="EC25" s="659"/>
    </row>
    <row r="26" spans="2:133" ht="11.25" customHeight="1" x14ac:dyDescent="0.15">
      <c r="B26" s="626" t="s">
        <v>296</v>
      </c>
      <c r="C26" s="627"/>
      <c r="D26" s="627"/>
      <c r="E26" s="627"/>
      <c r="F26" s="627"/>
      <c r="G26" s="627"/>
      <c r="H26" s="627"/>
      <c r="I26" s="627"/>
      <c r="J26" s="627"/>
      <c r="K26" s="627"/>
      <c r="L26" s="627"/>
      <c r="M26" s="627"/>
      <c r="N26" s="627"/>
      <c r="O26" s="627"/>
      <c r="P26" s="627"/>
      <c r="Q26" s="628"/>
      <c r="R26" s="629">
        <v>19022</v>
      </c>
      <c r="S26" s="630"/>
      <c r="T26" s="630"/>
      <c r="U26" s="630"/>
      <c r="V26" s="630"/>
      <c r="W26" s="630"/>
      <c r="X26" s="630"/>
      <c r="Y26" s="631"/>
      <c r="Z26" s="685">
        <v>0.2</v>
      </c>
      <c r="AA26" s="685"/>
      <c r="AB26" s="685"/>
      <c r="AC26" s="685"/>
      <c r="AD26" s="686">
        <v>19</v>
      </c>
      <c r="AE26" s="686"/>
      <c r="AF26" s="686"/>
      <c r="AG26" s="686"/>
      <c r="AH26" s="686"/>
      <c r="AI26" s="686"/>
      <c r="AJ26" s="686"/>
      <c r="AK26" s="686"/>
      <c r="AL26" s="632">
        <v>0</v>
      </c>
      <c r="AM26" s="633"/>
      <c r="AN26" s="633"/>
      <c r="AO26" s="687"/>
      <c r="AP26" s="731" t="s">
        <v>297</v>
      </c>
      <c r="AQ26" s="732"/>
      <c r="AR26" s="732"/>
      <c r="AS26" s="732"/>
      <c r="AT26" s="732"/>
      <c r="AU26" s="732"/>
      <c r="AV26" s="732"/>
      <c r="AW26" s="732"/>
      <c r="AX26" s="732"/>
      <c r="AY26" s="732"/>
      <c r="AZ26" s="732"/>
      <c r="BA26" s="732"/>
      <c r="BB26" s="732"/>
      <c r="BC26" s="732"/>
      <c r="BD26" s="732"/>
      <c r="BE26" s="732"/>
      <c r="BF26" s="733"/>
      <c r="BG26" s="629" t="s">
        <v>179</v>
      </c>
      <c r="BH26" s="630"/>
      <c r="BI26" s="630"/>
      <c r="BJ26" s="630"/>
      <c r="BK26" s="630"/>
      <c r="BL26" s="630"/>
      <c r="BM26" s="630"/>
      <c r="BN26" s="631"/>
      <c r="BO26" s="685" t="s">
        <v>240</v>
      </c>
      <c r="BP26" s="685"/>
      <c r="BQ26" s="685"/>
      <c r="BR26" s="685"/>
      <c r="BS26" s="617" t="s">
        <v>179</v>
      </c>
      <c r="BT26" s="630"/>
      <c r="BU26" s="630"/>
      <c r="BV26" s="630"/>
      <c r="BW26" s="630"/>
      <c r="BX26" s="630"/>
      <c r="BY26" s="630"/>
      <c r="BZ26" s="630"/>
      <c r="CA26" s="630"/>
      <c r="CB26" s="666"/>
      <c r="CD26" s="667" t="s">
        <v>298</v>
      </c>
      <c r="CE26" s="664"/>
      <c r="CF26" s="664"/>
      <c r="CG26" s="664"/>
      <c r="CH26" s="664"/>
      <c r="CI26" s="664"/>
      <c r="CJ26" s="664"/>
      <c r="CK26" s="664"/>
      <c r="CL26" s="664"/>
      <c r="CM26" s="664"/>
      <c r="CN26" s="664"/>
      <c r="CO26" s="664"/>
      <c r="CP26" s="664"/>
      <c r="CQ26" s="665"/>
      <c r="CR26" s="629">
        <v>899247</v>
      </c>
      <c r="CS26" s="630"/>
      <c r="CT26" s="630"/>
      <c r="CU26" s="630"/>
      <c r="CV26" s="630"/>
      <c r="CW26" s="630"/>
      <c r="CX26" s="630"/>
      <c r="CY26" s="631"/>
      <c r="CZ26" s="632">
        <v>11.5</v>
      </c>
      <c r="DA26" s="657"/>
      <c r="DB26" s="657"/>
      <c r="DC26" s="658"/>
      <c r="DD26" s="617">
        <v>899247</v>
      </c>
      <c r="DE26" s="630"/>
      <c r="DF26" s="630"/>
      <c r="DG26" s="630"/>
      <c r="DH26" s="630"/>
      <c r="DI26" s="630"/>
      <c r="DJ26" s="630"/>
      <c r="DK26" s="631"/>
      <c r="DL26" s="617" t="s">
        <v>240</v>
      </c>
      <c r="DM26" s="630"/>
      <c r="DN26" s="630"/>
      <c r="DO26" s="630"/>
      <c r="DP26" s="630"/>
      <c r="DQ26" s="630"/>
      <c r="DR26" s="630"/>
      <c r="DS26" s="630"/>
      <c r="DT26" s="630"/>
      <c r="DU26" s="630"/>
      <c r="DV26" s="631"/>
      <c r="DW26" s="632" t="s">
        <v>240</v>
      </c>
      <c r="DX26" s="657"/>
      <c r="DY26" s="657"/>
      <c r="DZ26" s="657"/>
      <c r="EA26" s="657"/>
      <c r="EB26" s="657"/>
      <c r="EC26" s="659"/>
    </row>
    <row r="27" spans="2:133" ht="11.25" customHeight="1" x14ac:dyDescent="0.15">
      <c r="B27" s="626" t="s">
        <v>299</v>
      </c>
      <c r="C27" s="627"/>
      <c r="D27" s="627"/>
      <c r="E27" s="627"/>
      <c r="F27" s="627"/>
      <c r="G27" s="627"/>
      <c r="H27" s="627"/>
      <c r="I27" s="627"/>
      <c r="J27" s="627"/>
      <c r="K27" s="627"/>
      <c r="L27" s="627"/>
      <c r="M27" s="627"/>
      <c r="N27" s="627"/>
      <c r="O27" s="627"/>
      <c r="P27" s="627"/>
      <c r="Q27" s="628"/>
      <c r="R27" s="629">
        <v>346291</v>
      </c>
      <c r="S27" s="630"/>
      <c r="T27" s="630"/>
      <c r="U27" s="630"/>
      <c r="V27" s="630"/>
      <c r="W27" s="630"/>
      <c r="X27" s="630"/>
      <c r="Y27" s="631"/>
      <c r="Z27" s="685">
        <v>4.2</v>
      </c>
      <c r="AA27" s="685"/>
      <c r="AB27" s="685"/>
      <c r="AC27" s="685"/>
      <c r="AD27" s="686" t="s">
        <v>240</v>
      </c>
      <c r="AE27" s="686"/>
      <c r="AF27" s="686"/>
      <c r="AG27" s="686"/>
      <c r="AH27" s="686"/>
      <c r="AI27" s="686"/>
      <c r="AJ27" s="686"/>
      <c r="AK27" s="686"/>
      <c r="AL27" s="632" t="s">
        <v>240</v>
      </c>
      <c r="AM27" s="633"/>
      <c r="AN27" s="633"/>
      <c r="AO27" s="687"/>
      <c r="AP27" s="626" t="s">
        <v>300</v>
      </c>
      <c r="AQ27" s="627"/>
      <c r="AR27" s="627"/>
      <c r="AS27" s="627"/>
      <c r="AT27" s="627"/>
      <c r="AU27" s="627"/>
      <c r="AV27" s="627"/>
      <c r="AW27" s="627"/>
      <c r="AX27" s="627"/>
      <c r="AY27" s="627"/>
      <c r="AZ27" s="627"/>
      <c r="BA27" s="627"/>
      <c r="BB27" s="627"/>
      <c r="BC27" s="627"/>
      <c r="BD27" s="627"/>
      <c r="BE27" s="627"/>
      <c r="BF27" s="628"/>
      <c r="BG27" s="629">
        <v>881238</v>
      </c>
      <c r="BH27" s="630"/>
      <c r="BI27" s="630"/>
      <c r="BJ27" s="630"/>
      <c r="BK27" s="630"/>
      <c r="BL27" s="630"/>
      <c r="BM27" s="630"/>
      <c r="BN27" s="631"/>
      <c r="BO27" s="685">
        <v>100</v>
      </c>
      <c r="BP27" s="685"/>
      <c r="BQ27" s="685"/>
      <c r="BR27" s="685"/>
      <c r="BS27" s="617">
        <v>8106</v>
      </c>
      <c r="BT27" s="630"/>
      <c r="BU27" s="630"/>
      <c r="BV27" s="630"/>
      <c r="BW27" s="630"/>
      <c r="BX27" s="630"/>
      <c r="BY27" s="630"/>
      <c r="BZ27" s="630"/>
      <c r="CA27" s="630"/>
      <c r="CB27" s="666"/>
      <c r="CD27" s="667" t="s">
        <v>301</v>
      </c>
      <c r="CE27" s="664"/>
      <c r="CF27" s="664"/>
      <c r="CG27" s="664"/>
      <c r="CH27" s="664"/>
      <c r="CI27" s="664"/>
      <c r="CJ27" s="664"/>
      <c r="CK27" s="664"/>
      <c r="CL27" s="664"/>
      <c r="CM27" s="664"/>
      <c r="CN27" s="664"/>
      <c r="CO27" s="664"/>
      <c r="CP27" s="664"/>
      <c r="CQ27" s="665"/>
      <c r="CR27" s="629">
        <v>294139</v>
      </c>
      <c r="CS27" s="618"/>
      <c r="CT27" s="618"/>
      <c r="CU27" s="618"/>
      <c r="CV27" s="618"/>
      <c r="CW27" s="618"/>
      <c r="CX27" s="618"/>
      <c r="CY27" s="619"/>
      <c r="CZ27" s="632">
        <v>3.8</v>
      </c>
      <c r="DA27" s="657"/>
      <c r="DB27" s="657"/>
      <c r="DC27" s="658"/>
      <c r="DD27" s="617">
        <v>83587</v>
      </c>
      <c r="DE27" s="618"/>
      <c r="DF27" s="618"/>
      <c r="DG27" s="618"/>
      <c r="DH27" s="618"/>
      <c r="DI27" s="618"/>
      <c r="DJ27" s="618"/>
      <c r="DK27" s="619"/>
      <c r="DL27" s="617">
        <v>78736</v>
      </c>
      <c r="DM27" s="618"/>
      <c r="DN27" s="618"/>
      <c r="DO27" s="618"/>
      <c r="DP27" s="618"/>
      <c r="DQ27" s="618"/>
      <c r="DR27" s="618"/>
      <c r="DS27" s="618"/>
      <c r="DT27" s="618"/>
      <c r="DU27" s="618"/>
      <c r="DV27" s="619"/>
      <c r="DW27" s="632">
        <v>2</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9">
        <v>6712</v>
      </c>
      <c r="S28" s="630"/>
      <c r="T28" s="630"/>
      <c r="U28" s="630"/>
      <c r="V28" s="630"/>
      <c r="W28" s="630"/>
      <c r="X28" s="630"/>
      <c r="Y28" s="631"/>
      <c r="Z28" s="685">
        <v>0.1</v>
      </c>
      <c r="AA28" s="685"/>
      <c r="AB28" s="685"/>
      <c r="AC28" s="685"/>
      <c r="AD28" s="686">
        <v>6712</v>
      </c>
      <c r="AE28" s="686"/>
      <c r="AF28" s="686"/>
      <c r="AG28" s="686"/>
      <c r="AH28" s="686"/>
      <c r="AI28" s="686"/>
      <c r="AJ28" s="686"/>
      <c r="AK28" s="686"/>
      <c r="AL28" s="632">
        <v>0.2</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9">
        <v>831668</v>
      </c>
      <c r="CS28" s="630"/>
      <c r="CT28" s="630"/>
      <c r="CU28" s="630"/>
      <c r="CV28" s="630"/>
      <c r="CW28" s="630"/>
      <c r="CX28" s="630"/>
      <c r="CY28" s="631"/>
      <c r="CZ28" s="632">
        <v>10.6</v>
      </c>
      <c r="DA28" s="657"/>
      <c r="DB28" s="657"/>
      <c r="DC28" s="658"/>
      <c r="DD28" s="617">
        <v>818313</v>
      </c>
      <c r="DE28" s="630"/>
      <c r="DF28" s="630"/>
      <c r="DG28" s="630"/>
      <c r="DH28" s="630"/>
      <c r="DI28" s="630"/>
      <c r="DJ28" s="630"/>
      <c r="DK28" s="631"/>
      <c r="DL28" s="617">
        <v>458313</v>
      </c>
      <c r="DM28" s="630"/>
      <c r="DN28" s="630"/>
      <c r="DO28" s="630"/>
      <c r="DP28" s="630"/>
      <c r="DQ28" s="630"/>
      <c r="DR28" s="630"/>
      <c r="DS28" s="630"/>
      <c r="DT28" s="630"/>
      <c r="DU28" s="630"/>
      <c r="DV28" s="631"/>
      <c r="DW28" s="632">
        <v>11.7</v>
      </c>
      <c r="DX28" s="657"/>
      <c r="DY28" s="657"/>
      <c r="DZ28" s="657"/>
      <c r="EA28" s="657"/>
      <c r="EB28" s="657"/>
      <c r="EC28" s="659"/>
    </row>
    <row r="29" spans="2:133" ht="11.25" customHeight="1" x14ac:dyDescent="0.15">
      <c r="B29" s="626" t="s">
        <v>304</v>
      </c>
      <c r="C29" s="627"/>
      <c r="D29" s="627"/>
      <c r="E29" s="627"/>
      <c r="F29" s="627"/>
      <c r="G29" s="627"/>
      <c r="H29" s="627"/>
      <c r="I29" s="627"/>
      <c r="J29" s="627"/>
      <c r="K29" s="627"/>
      <c r="L29" s="627"/>
      <c r="M29" s="627"/>
      <c r="N29" s="627"/>
      <c r="O29" s="627"/>
      <c r="P29" s="627"/>
      <c r="Q29" s="628"/>
      <c r="R29" s="629">
        <v>1206866</v>
      </c>
      <c r="S29" s="630"/>
      <c r="T29" s="630"/>
      <c r="U29" s="630"/>
      <c r="V29" s="630"/>
      <c r="W29" s="630"/>
      <c r="X29" s="630"/>
      <c r="Y29" s="631"/>
      <c r="Z29" s="685">
        <v>14.8</v>
      </c>
      <c r="AA29" s="685"/>
      <c r="AB29" s="685"/>
      <c r="AC29" s="685"/>
      <c r="AD29" s="686" t="s">
        <v>240</v>
      </c>
      <c r="AE29" s="686"/>
      <c r="AF29" s="686"/>
      <c r="AG29" s="686"/>
      <c r="AH29" s="686"/>
      <c r="AI29" s="686"/>
      <c r="AJ29" s="686"/>
      <c r="AK29" s="686"/>
      <c r="AL29" s="632" t="s">
        <v>179</v>
      </c>
      <c r="AM29" s="633"/>
      <c r="AN29" s="633"/>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9">
        <v>831668</v>
      </c>
      <c r="CS29" s="618"/>
      <c r="CT29" s="618"/>
      <c r="CU29" s="618"/>
      <c r="CV29" s="618"/>
      <c r="CW29" s="618"/>
      <c r="CX29" s="618"/>
      <c r="CY29" s="619"/>
      <c r="CZ29" s="632">
        <v>10.6</v>
      </c>
      <c r="DA29" s="657"/>
      <c r="DB29" s="657"/>
      <c r="DC29" s="658"/>
      <c r="DD29" s="617">
        <v>818313</v>
      </c>
      <c r="DE29" s="618"/>
      <c r="DF29" s="618"/>
      <c r="DG29" s="618"/>
      <c r="DH29" s="618"/>
      <c r="DI29" s="618"/>
      <c r="DJ29" s="618"/>
      <c r="DK29" s="619"/>
      <c r="DL29" s="617">
        <v>458313</v>
      </c>
      <c r="DM29" s="618"/>
      <c r="DN29" s="618"/>
      <c r="DO29" s="618"/>
      <c r="DP29" s="618"/>
      <c r="DQ29" s="618"/>
      <c r="DR29" s="618"/>
      <c r="DS29" s="618"/>
      <c r="DT29" s="618"/>
      <c r="DU29" s="618"/>
      <c r="DV29" s="619"/>
      <c r="DW29" s="632">
        <v>11.7</v>
      </c>
      <c r="DX29" s="657"/>
      <c r="DY29" s="657"/>
      <c r="DZ29" s="657"/>
      <c r="EA29" s="657"/>
      <c r="EB29" s="657"/>
      <c r="EC29" s="659"/>
    </row>
    <row r="30" spans="2:133" ht="11.25" customHeight="1" x14ac:dyDescent="0.15">
      <c r="B30" s="626" t="s">
        <v>309</v>
      </c>
      <c r="C30" s="627"/>
      <c r="D30" s="627"/>
      <c r="E30" s="627"/>
      <c r="F30" s="627"/>
      <c r="G30" s="627"/>
      <c r="H30" s="627"/>
      <c r="I30" s="627"/>
      <c r="J30" s="627"/>
      <c r="K30" s="627"/>
      <c r="L30" s="627"/>
      <c r="M30" s="627"/>
      <c r="N30" s="627"/>
      <c r="O30" s="627"/>
      <c r="P30" s="627"/>
      <c r="Q30" s="628"/>
      <c r="R30" s="629">
        <v>102670</v>
      </c>
      <c r="S30" s="630"/>
      <c r="T30" s="630"/>
      <c r="U30" s="630"/>
      <c r="V30" s="630"/>
      <c r="W30" s="630"/>
      <c r="X30" s="630"/>
      <c r="Y30" s="631"/>
      <c r="Z30" s="685">
        <v>1.3</v>
      </c>
      <c r="AA30" s="685"/>
      <c r="AB30" s="685"/>
      <c r="AC30" s="685"/>
      <c r="AD30" s="686">
        <v>54995</v>
      </c>
      <c r="AE30" s="686"/>
      <c r="AF30" s="686"/>
      <c r="AG30" s="686"/>
      <c r="AH30" s="686"/>
      <c r="AI30" s="686"/>
      <c r="AJ30" s="686"/>
      <c r="AK30" s="686"/>
      <c r="AL30" s="632">
        <v>1.5</v>
      </c>
      <c r="AM30" s="633"/>
      <c r="AN30" s="633"/>
      <c r="AO30" s="687"/>
      <c r="AP30" s="713" t="s">
        <v>310</v>
      </c>
      <c r="AQ30" s="714"/>
      <c r="AR30" s="714"/>
      <c r="AS30" s="714"/>
      <c r="AT30" s="719" t="s">
        <v>311</v>
      </c>
      <c r="AU30" s="230"/>
      <c r="AV30" s="230"/>
      <c r="AW30" s="230"/>
      <c r="AX30" s="722" t="s">
        <v>189</v>
      </c>
      <c r="AY30" s="723"/>
      <c r="AZ30" s="723"/>
      <c r="BA30" s="723"/>
      <c r="BB30" s="723"/>
      <c r="BC30" s="723"/>
      <c r="BD30" s="723"/>
      <c r="BE30" s="723"/>
      <c r="BF30" s="724"/>
      <c r="BG30" s="703">
        <v>100</v>
      </c>
      <c r="BH30" s="704"/>
      <c r="BI30" s="704"/>
      <c r="BJ30" s="704"/>
      <c r="BK30" s="704"/>
      <c r="BL30" s="704"/>
      <c r="BM30" s="705">
        <v>99.7</v>
      </c>
      <c r="BN30" s="704"/>
      <c r="BO30" s="704"/>
      <c r="BP30" s="704"/>
      <c r="BQ30" s="706"/>
      <c r="BR30" s="703">
        <v>99.9</v>
      </c>
      <c r="BS30" s="704"/>
      <c r="BT30" s="704"/>
      <c r="BU30" s="704"/>
      <c r="BV30" s="704"/>
      <c r="BW30" s="704"/>
      <c r="BX30" s="705">
        <v>99.4</v>
      </c>
      <c r="BY30" s="704"/>
      <c r="BZ30" s="704"/>
      <c r="CA30" s="704"/>
      <c r="CB30" s="706"/>
      <c r="CD30" s="709"/>
      <c r="CE30" s="710"/>
      <c r="CF30" s="667" t="s">
        <v>312</v>
      </c>
      <c r="CG30" s="664"/>
      <c r="CH30" s="664"/>
      <c r="CI30" s="664"/>
      <c r="CJ30" s="664"/>
      <c r="CK30" s="664"/>
      <c r="CL30" s="664"/>
      <c r="CM30" s="664"/>
      <c r="CN30" s="664"/>
      <c r="CO30" s="664"/>
      <c r="CP30" s="664"/>
      <c r="CQ30" s="665"/>
      <c r="CR30" s="629">
        <v>799910</v>
      </c>
      <c r="CS30" s="630"/>
      <c r="CT30" s="630"/>
      <c r="CU30" s="630"/>
      <c r="CV30" s="630"/>
      <c r="CW30" s="630"/>
      <c r="CX30" s="630"/>
      <c r="CY30" s="631"/>
      <c r="CZ30" s="632">
        <v>10.199999999999999</v>
      </c>
      <c r="DA30" s="657"/>
      <c r="DB30" s="657"/>
      <c r="DC30" s="658"/>
      <c r="DD30" s="617">
        <v>787923</v>
      </c>
      <c r="DE30" s="630"/>
      <c r="DF30" s="630"/>
      <c r="DG30" s="630"/>
      <c r="DH30" s="630"/>
      <c r="DI30" s="630"/>
      <c r="DJ30" s="630"/>
      <c r="DK30" s="631"/>
      <c r="DL30" s="617">
        <v>441670</v>
      </c>
      <c r="DM30" s="630"/>
      <c r="DN30" s="630"/>
      <c r="DO30" s="630"/>
      <c r="DP30" s="630"/>
      <c r="DQ30" s="630"/>
      <c r="DR30" s="630"/>
      <c r="DS30" s="630"/>
      <c r="DT30" s="630"/>
      <c r="DU30" s="630"/>
      <c r="DV30" s="631"/>
      <c r="DW30" s="632">
        <v>11.3</v>
      </c>
      <c r="DX30" s="657"/>
      <c r="DY30" s="657"/>
      <c r="DZ30" s="657"/>
      <c r="EA30" s="657"/>
      <c r="EB30" s="657"/>
      <c r="EC30" s="659"/>
    </row>
    <row r="31" spans="2:133" ht="11.25" customHeight="1" x14ac:dyDescent="0.15">
      <c r="B31" s="626" t="s">
        <v>313</v>
      </c>
      <c r="C31" s="627"/>
      <c r="D31" s="627"/>
      <c r="E31" s="627"/>
      <c r="F31" s="627"/>
      <c r="G31" s="627"/>
      <c r="H31" s="627"/>
      <c r="I31" s="627"/>
      <c r="J31" s="627"/>
      <c r="K31" s="627"/>
      <c r="L31" s="627"/>
      <c r="M31" s="627"/>
      <c r="N31" s="627"/>
      <c r="O31" s="627"/>
      <c r="P31" s="627"/>
      <c r="Q31" s="628"/>
      <c r="R31" s="629">
        <v>82042</v>
      </c>
      <c r="S31" s="630"/>
      <c r="T31" s="630"/>
      <c r="U31" s="630"/>
      <c r="V31" s="630"/>
      <c r="W31" s="630"/>
      <c r="X31" s="630"/>
      <c r="Y31" s="631"/>
      <c r="Z31" s="685">
        <v>1</v>
      </c>
      <c r="AA31" s="685"/>
      <c r="AB31" s="685"/>
      <c r="AC31" s="685"/>
      <c r="AD31" s="686" t="s">
        <v>240</v>
      </c>
      <c r="AE31" s="686"/>
      <c r="AF31" s="686"/>
      <c r="AG31" s="686"/>
      <c r="AH31" s="686"/>
      <c r="AI31" s="686"/>
      <c r="AJ31" s="686"/>
      <c r="AK31" s="686"/>
      <c r="AL31" s="632" t="s">
        <v>179</v>
      </c>
      <c r="AM31" s="633"/>
      <c r="AN31" s="633"/>
      <c r="AO31" s="687"/>
      <c r="AP31" s="715"/>
      <c r="AQ31" s="716"/>
      <c r="AR31" s="716"/>
      <c r="AS31" s="716"/>
      <c r="AT31" s="720"/>
      <c r="AU31" s="229" t="s">
        <v>314</v>
      </c>
      <c r="AV31" s="229"/>
      <c r="AW31" s="229"/>
      <c r="AX31" s="626" t="s">
        <v>315</v>
      </c>
      <c r="AY31" s="627"/>
      <c r="AZ31" s="627"/>
      <c r="BA31" s="627"/>
      <c r="BB31" s="627"/>
      <c r="BC31" s="627"/>
      <c r="BD31" s="627"/>
      <c r="BE31" s="627"/>
      <c r="BF31" s="628"/>
      <c r="BG31" s="701">
        <v>99.9</v>
      </c>
      <c r="BH31" s="618"/>
      <c r="BI31" s="618"/>
      <c r="BJ31" s="618"/>
      <c r="BK31" s="618"/>
      <c r="BL31" s="618"/>
      <c r="BM31" s="633">
        <v>99.7</v>
      </c>
      <c r="BN31" s="702"/>
      <c r="BO31" s="702"/>
      <c r="BP31" s="702"/>
      <c r="BQ31" s="663"/>
      <c r="BR31" s="701">
        <v>99.9</v>
      </c>
      <c r="BS31" s="618"/>
      <c r="BT31" s="618"/>
      <c r="BU31" s="618"/>
      <c r="BV31" s="618"/>
      <c r="BW31" s="618"/>
      <c r="BX31" s="633">
        <v>99.5</v>
      </c>
      <c r="BY31" s="702"/>
      <c r="BZ31" s="702"/>
      <c r="CA31" s="702"/>
      <c r="CB31" s="663"/>
      <c r="CD31" s="709"/>
      <c r="CE31" s="710"/>
      <c r="CF31" s="667" t="s">
        <v>316</v>
      </c>
      <c r="CG31" s="664"/>
      <c r="CH31" s="664"/>
      <c r="CI31" s="664"/>
      <c r="CJ31" s="664"/>
      <c r="CK31" s="664"/>
      <c r="CL31" s="664"/>
      <c r="CM31" s="664"/>
      <c r="CN31" s="664"/>
      <c r="CO31" s="664"/>
      <c r="CP31" s="664"/>
      <c r="CQ31" s="665"/>
      <c r="CR31" s="629">
        <v>31758</v>
      </c>
      <c r="CS31" s="618"/>
      <c r="CT31" s="618"/>
      <c r="CU31" s="618"/>
      <c r="CV31" s="618"/>
      <c r="CW31" s="618"/>
      <c r="CX31" s="618"/>
      <c r="CY31" s="619"/>
      <c r="CZ31" s="632">
        <v>0.4</v>
      </c>
      <c r="DA31" s="657"/>
      <c r="DB31" s="657"/>
      <c r="DC31" s="658"/>
      <c r="DD31" s="617">
        <v>30390</v>
      </c>
      <c r="DE31" s="618"/>
      <c r="DF31" s="618"/>
      <c r="DG31" s="618"/>
      <c r="DH31" s="618"/>
      <c r="DI31" s="618"/>
      <c r="DJ31" s="618"/>
      <c r="DK31" s="619"/>
      <c r="DL31" s="617">
        <v>16643</v>
      </c>
      <c r="DM31" s="618"/>
      <c r="DN31" s="618"/>
      <c r="DO31" s="618"/>
      <c r="DP31" s="618"/>
      <c r="DQ31" s="618"/>
      <c r="DR31" s="618"/>
      <c r="DS31" s="618"/>
      <c r="DT31" s="618"/>
      <c r="DU31" s="618"/>
      <c r="DV31" s="619"/>
      <c r="DW31" s="632">
        <v>0.4</v>
      </c>
      <c r="DX31" s="657"/>
      <c r="DY31" s="657"/>
      <c r="DZ31" s="657"/>
      <c r="EA31" s="657"/>
      <c r="EB31" s="657"/>
      <c r="EC31" s="659"/>
    </row>
    <row r="32" spans="2:133" ht="11.25" customHeight="1" x14ac:dyDescent="0.15">
      <c r="B32" s="626" t="s">
        <v>317</v>
      </c>
      <c r="C32" s="627"/>
      <c r="D32" s="627"/>
      <c r="E32" s="627"/>
      <c r="F32" s="627"/>
      <c r="G32" s="627"/>
      <c r="H32" s="627"/>
      <c r="I32" s="627"/>
      <c r="J32" s="627"/>
      <c r="K32" s="627"/>
      <c r="L32" s="627"/>
      <c r="M32" s="627"/>
      <c r="N32" s="627"/>
      <c r="O32" s="627"/>
      <c r="P32" s="627"/>
      <c r="Q32" s="628"/>
      <c r="R32" s="629">
        <v>524349</v>
      </c>
      <c r="S32" s="630"/>
      <c r="T32" s="630"/>
      <c r="U32" s="630"/>
      <c r="V32" s="630"/>
      <c r="W32" s="630"/>
      <c r="X32" s="630"/>
      <c r="Y32" s="631"/>
      <c r="Z32" s="685">
        <v>6.4</v>
      </c>
      <c r="AA32" s="685"/>
      <c r="AB32" s="685"/>
      <c r="AC32" s="685"/>
      <c r="AD32" s="686" t="s">
        <v>179</v>
      </c>
      <c r="AE32" s="686"/>
      <c r="AF32" s="686"/>
      <c r="AG32" s="686"/>
      <c r="AH32" s="686"/>
      <c r="AI32" s="686"/>
      <c r="AJ32" s="686"/>
      <c r="AK32" s="686"/>
      <c r="AL32" s="632" t="s">
        <v>179</v>
      </c>
      <c r="AM32" s="633"/>
      <c r="AN32" s="633"/>
      <c r="AO32" s="687"/>
      <c r="AP32" s="717"/>
      <c r="AQ32" s="718"/>
      <c r="AR32" s="718"/>
      <c r="AS32" s="718"/>
      <c r="AT32" s="721"/>
      <c r="AU32" s="231"/>
      <c r="AV32" s="231"/>
      <c r="AW32" s="231"/>
      <c r="AX32" s="635" t="s">
        <v>318</v>
      </c>
      <c r="AY32" s="636"/>
      <c r="AZ32" s="636"/>
      <c r="BA32" s="636"/>
      <c r="BB32" s="636"/>
      <c r="BC32" s="636"/>
      <c r="BD32" s="636"/>
      <c r="BE32" s="636"/>
      <c r="BF32" s="637"/>
      <c r="BG32" s="700">
        <v>100</v>
      </c>
      <c r="BH32" s="639"/>
      <c r="BI32" s="639"/>
      <c r="BJ32" s="639"/>
      <c r="BK32" s="639"/>
      <c r="BL32" s="639"/>
      <c r="BM32" s="683">
        <v>99.7</v>
      </c>
      <c r="BN32" s="639"/>
      <c r="BO32" s="639"/>
      <c r="BP32" s="639"/>
      <c r="BQ32" s="676"/>
      <c r="BR32" s="700">
        <v>100</v>
      </c>
      <c r="BS32" s="639"/>
      <c r="BT32" s="639"/>
      <c r="BU32" s="639"/>
      <c r="BV32" s="639"/>
      <c r="BW32" s="639"/>
      <c r="BX32" s="683">
        <v>99.2</v>
      </c>
      <c r="BY32" s="639"/>
      <c r="BZ32" s="639"/>
      <c r="CA32" s="639"/>
      <c r="CB32" s="676"/>
      <c r="CD32" s="711"/>
      <c r="CE32" s="712"/>
      <c r="CF32" s="667" t="s">
        <v>319</v>
      </c>
      <c r="CG32" s="664"/>
      <c r="CH32" s="664"/>
      <c r="CI32" s="664"/>
      <c r="CJ32" s="664"/>
      <c r="CK32" s="664"/>
      <c r="CL32" s="664"/>
      <c r="CM32" s="664"/>
      <c r="CN32" s="664"/>
      <c r="CO32" s="664"/>
      <c r="CP32" s="664"/>
      <c r="CQ32" s="665"/>
      <c r="CR32" s="629" t="s">
        <v>179</v>
      </c>
      <c r="CS32" s="630"/>
      <c r="CT32" s="630"/>
      <c r="CU32" s="630"/>
      <c r="CV32" s="630"/>
      <c r="CW32" s="630"/>
      <c r="CX32" s="630"/>
      <c r="CY32" s="631"/>
      <c r="CZ32" s="632" t="s">
        <v>240</v>
      </c>
      <c r="DA32" s="657"/>
      <c r="DB32" s="657"/>
      <c r="DC32" s="658"/>
      <c r="DD32" s="617" t="s">
        <v>179</v>
      </c>
      <c r="DE32" s="630"/>
      <c r="DF32" s="630"/>
      <c r="DG32" s="630"/>
      <c r="DH32" s="630"/>
      <c r="DI32" s="630"/>
      <c r="DJ32" s="630"/>
      <c r="DK32" s="631"/>
      <c r="DL32" s="617" t="s">
        <v>240</v>
      </c>
      <c r="DM32" s="630"/>
      <c r="DN32" s="630"/>
      <c r="DO32" s="630"/>
      <c r="DP32" s="630"/>
      <c r="DQ32" s="630"/>
      <c r="DR32" s="630"/>
      <c r="DS32" s="630"/>
      <c r="DT32" s="630"/>
      <c r="DU32" s="630"/>
      <c r="DV32" s="631"/>
      <c r="DW32" s="632" t="s">
        <v>179</v>
      </c>
      <c r="DX32" s="657"/>
      <c r="DY32" s="657"/>
      <c r="DZ32" s="657"/>
      <c r="EA32" s="657"/>
      <c r="EB32" s="657"/>
      <c r="EC32" s="659"/>
    </row>
    <row r="33" spans="2:133" ht="11.25" customHeight="1" x14ac:dyDescent="0.15">
      <c r="B33" s="626" t="s">
        <v>320</v>
      </c>
      <c r="C33" s="627"/>
      <c r="D33" s="627"/>
      <c r="E33" s="627"/>
      <c r="F33" s="627"/>
      <c r="G33" s="627"/>
      <c r="H33" s="627"/>
      <c r="I33" s="627"/>
      <c r="J33" s="627"/>
      <c r="K33" s="627"/>
      <c r="L33" s="627"/>
      <c r="M33" s="627"/>
      <c r="N33" s="627"/>
      <c r="O33" s="627"/>
      <c r="P33" s="627"/>
      <c r="Q33" s="628"/>
      <c r="R33" s="629">
        <v>336311</v>
      </c>
      <c r="S33" s="630"/>
      <c r="T33" s="630"/>
      <c r="U33" s="630"/>
      <c r="V33" s="630"/>
      <c r="W33" s="630"/>
      <c r="X33" s="630"/>
      <c r="Y33" s="631"/>
      <c r="Z33" s="685">
        <v>4.0999999999999996</v>
      </c>
      <c r="AA33" s="685"/>
      <c r="AB33" s="685"/>
      <c r="AC33" s="685"/>
      <c r="AD33" s="686" t="s">
        <v>240</v>
      </c>
      <c r="AE33" s="686"/>
      <c r="AF33" s="686"/>
      <c r="AG33" s="686"/>
      <c r="AH33" s="686"/>
      <c r="AI33" s="686"/>
      <c r="AJ33" s="686"/>
      <c r="AK33" s="686"/>
      <c r="AL33" s="632" t="s">
        <v>240</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9">
        <v>3383867</v>
      </c>
      <c r="CS33" s="618"/>
      <c r="CT33" s="618"/>
      <c r="CU33" s="618"/>
      <c r="CV33" s="618"/>
      <c r="CW33" s="618"/>
      <c r="CX33" s="618"/>
      <c r="CY33" s="619"/>
      <c r="CZ33" s="632">
        <v>43.3</v>
      </c>
      <c r="DA33" s="657"/>
      <c r="DB33" s="657"/>
      <c r="DC33" s="658"/>
      <c r="DD33" s="617">
        <v>2052344</v>
      </c>
      <c r="DE33" s="618"/>
      <c r="DF33" s="618"/>
      <c r="DG33" s="618"/>
      <c r="DH33" s="618"/>
      <c r="DI33" s="618"/>
      <c r="DJ33" s="618"/>
      <c r="DK33" s="619"/>
      <c r="DL33" s="617">
        <v>1430636</v>
      </c>
      <c r="DM33" s="618"/>
      <c r="DN33" s="618"/>
      <c r="DO33" s="618"/>
      <c r="DP33" s="618"/>
      <c r="DQ33" s="618"/>
      <c r="DR33" s="618"/>
      <c r="DS33" s="618"/>
      <c r="DT33" s="618"/>
      <c r="DU33" s="618"/>
      <c r="DV33" s="619"/>
      <c r="DW33" s="632">
        <v>36.5</v>
      </c>
      <c r="DX33" s="657"/>
      <c r="DY33" s="657"/>
      <c r="DZ33" s="657"/>
      <c r="EA33" s="657"/>
      <c r="EB33" s="657"/>
      <c r="EC33" s="659"/>
    </row>
    <row r="34" spans="2:133" ht="11.25" customHeight="1" x14ac:dyDescent="0.15">
      <c r="B34" s="626" t="s">
        <v>322</v>
      </c>
      <c r="C34" s="627"/>
      <c r="D34" s="627"/>
      <c r="E34" s="627"/>
      <c r="F34" s="627"/>
      <c r="G34" s="627"/>
      <c r="H34" s="627"/>
      <c r="I34" s="627"/>
      <c r="J34" s="627"/>
      <c r="K34" s="627"/>
      <c r="L34" s="627"/>
      <c r="M34" s="627"/>
      <c r="N34" s="627"/>
      <c r="O34" s="627"/>
      <c r="P34" s="627"/>
      <c r="Q34" s="628"/>
      <c r="R34" s="629">
        <v>384394</v>
      </c>
      <c r="S34" s="630"/>
      <c r="T34" s="630"/>
      <c r="U34" s="630"/>
      <c r="V34" s="630"/>
      <c r="W34" s="630"/>
      <c r="X34" s="630"/>
      <c r="Y34" s="631"/>
      <c r="Z34" s="685">
        <v>4.7</v>
      </c>
      <c r="AA34" s="685"/>
      <c r="AB34" s="685"/>
      <c r="AC34" s="685"/>
      <c r="AD34" s="686">
        <v>70</v>
      </c>
      <c r="AE34" s="686"/>
      <c r="AF34" s="686"/>
      <c r="AG34" s="686"/>
      <c r="AH34" s="686"/>
      <c r="AI34" s="686"/>
      <c r="AJ34" s="686"/>
      <c r="AK34" s="686"/>
      <c r="AL34" s="632">
        <v>0</v>
      </c>
      <c r="AM34" s="633"/>
      <c r="AN34" s="633"/>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9">
        <v>1442667</v>
      </c>
      <c r="CS34" s="630"/>
      <c r="CT34" s="630"/>
      <c r="CU34" s="630"/>
      <c r="CV34" s="630"/>
      <c r="CW34" s="630"/>
      <c r="CX34" s="630"/>
      <c r="CY34" s="631"/>
      <c r="CZ34" s="632">
        <v>18.399999999999999</v>
      </c>
      <c r="DA34" s="657"/>
      <c r="DB34" s="657"/>
      <c r="DC34" s="658"/>
      <c r="DD34" s="617">
        <v>648905</v>
      </c>
      <c r="DE34" s="630"/>
      <c r="DF34" s="630"/>
      <c r="DG34" s="630"/>
      <c r="DH34" s="630"/>
      <c r="DI34" s="630"/>
      <c r="DJ34" s="630"/>
      <c r="DK34" s="631"/>
      <c r="DL34" s="617">
        <v>389343</v>
      </c>
      <c r="DM34" s="630"/>
      <c r="DN34" s="630"/>
      <c r="DO34" s="630"/>
      <c r="DP34" s="630"/>
      <c r="DQ34" s="630"/>
      <c r="DR34" s="630"/>
      <c r="DS34" s="630"/>
      <c r="DT34" s="630"/>
      <c r="DU34" s="630"/>
      <c r="DV34" s="631"/>
      <c r="DW34" s="632">
        <v>9.9</v>
      </c>
      <c r="DX34" s="657"/>
      <c r="DY34" s="657"/>
      <c r="DZ34" s="657"/>
      <c r="EA34" s="657"/>
      <c r="EB34" s="657"/>
      <c r="EC34" s="659"/>
    </row>
    <row r="35" spans="2:133" ht="11.25" customHeight="1" x14ac:dyDescent="0.15">
      <c r="B35" s="626" t="s">
        <v>326</v>
      </c>
      <c r="C35" s="627"/>
      <c r="D35" s="627"/>
      <c r="E35" s="627"/>
      <c r="F35" s="627"/>
      <c r="G35" s="627"/>
      <c r="H35" s="627"/>
      <c r="I35" s="627"/>
      <c r="J35" s="627"/>
      <c r="K35" s="627"/>
      <c r="L35" s="627"/>
      <c r="M35" s="627"/>
      <c r="N35" s="627"/>
      <c r="O35" s="627"/>
      <c r="P35" s="627"/>
      <c r="Q35" s="628"/>
      <c r="R35" s="629">
        <v>553425</v>
      </c>
      <c r="S35" s="630"/>
      <c r="T35" s="630"/>
      <c r="U35" s="630"/>
      <c r="V35" s="630"/>
      <c r="W35" s="630"/>
      <c r="X35" s="630"/>
      <c r="Y35" s="631"/>
      <c r="Z35" s="685">
        <v>6.8</v>
      </c>
      <c r="AA35" s="685"/>
      <c r="AB35" s="685"/>
      <c r="AC35" s="685"/>
      <c r="AD35" s="686" t="s">
        <v>179</v>
      </c>
      <c r="AE35" s="686"/>
      <c r="AF35" s="686"/>
      <c r="AG35" s="686"/>
      <c r="AH35" s="686"/>
      <c r="AI35" s="686"/>
      <c r="AJ35" s="686"/>
      <c r="AK35" s="686"/>
      <c r="AL35" s="632" t="s">
        <v>179</v>
      </c>
      <c r="AM35" s="633"/>
      <c r="AN35" s="633"/>
      <c r="AO35" s="687"/>
      <c r="AP35" s="234"/>
      <c r="AQ35" s="691" t="s">
        <v>327</v>
      </c>
      <c r="AR35" s="692"/>
      <c r="AS35" s="692"/>
      <c r="AT35" s="692"/>
      <c r="AU35" s="692"/>
      <c r="AV35" s="692"/>
      <c r="AW35" s="692"/>
      <c r="AX35" s="692"/>
      <c r="AY35" s="693"/>
      <c r="AZ35" s="688">
        <v>664048</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9356</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9">
        <v>138181</v>
      </c>
      <c r="CS35" s="618"/>
      <c r="CT35" s="618"/>
      <c r="CU35" s="618"/>
      <c r="CV35" s="618"/>
      <c r="CW35" s="618"/>
      <c r="CX35" s="618"/>
      <c r="CY35" s="619"/>
      <c r="CZ35" s="632">
        <v>1.8</v>
      </c>
      <c r="DA35" s="657"/>
      <c r="DB35" s="657"/>
      <c r="DC35" s="658"/>
      <c r="DD35" s="617">
        <v>128712</v>
      </c>
      <c r="DE35" s="618"/>
      <c r="DF35" s="618"/>
      <c r="DG35" s="618"/>
      <c r="DH35" s="618"/>
      <c r="DI35" s="618"/>
      <c r="DJ35" s="618"/>
      <c r="DK35" s="619"/>
      <c r="DL35" s="617">
        <v>102970</v>
      </c>
      <c r="DM35" s="618"/>
      <c r="DN35" s="618"/>
      <c r="DO35" s="618"/>
      <c r="DP35" s="618"/>
      <c r="DQ35" s="618"/>
      <c r="DR35" s="618"/>
      <c r="DS35" s="618"/>
      <c r="DT35" s="618"/>
      <c r="DU35" s="618"/>
      <c r="DV35" s="619"/>
      <c r="DW35" s="632">
        <v>2.6</v>
      </c>
      <c r="DX35" s="657"/>
      <c r="DY35" s="657"/>
      <c r="DZ35" s="657"/>
      <c r="EA35" s="657"/>
      <c r="EB35" s="657"/>
      <c r="EC35" s="659"/>
    </row>
    <row r="36" spans="2:133" ht="11.25" customHeight="1" x14ac:dyDescent="0.15">
      <c r="B36" s="626" t="s">
        <v>330</v>
      </c>
      <c r="C36" s="627"/>
      <c r="D36" s="627"/>
      <c r="E36" s="627"/>
      <c r="F36" s="627"/>
      <c r="G36" s="627"/>
      <c r="H36" s="627"/>
      <c r="I36" s="627"/>
      <c r="J36" s="627"/>
      <c r="K36" s="627"/>
      <c r="L36" s="627"/>
      <c r="M36" s="627"/>
      <c r="N36" s="627"/>
      <c r="O36" s="627"/>
      <c r="P36" s="627"/>
      <c r="Q36" s="628"/>
      <c r="R36" s="629" t="s">
        <v>240</v>
      </c>
      <c r="S36" s="630"/>
      <c r="T36" s="630"/>
      <c r="U36" s="630"/>
      <c r="V36" s="630"/>
      <c r="W36" s="630"/>
      <c r="X36" s="630"/>
      <c r="Y36" s="631"/>
      <c r="Z36" s="685" t="s">
        <v>240</v>
      </c>
      <c r="AA36" s="685"/>
      <c r="AB36" s="685"/>
      <c r="AC36" s="685"/>
      <c r="AD36" s="686" t="s">
        <v>179</v>
      </c>
      <c r="AE36" s="686"/>
      <c r="AF36" s="686"/>
      <c r="AG36" s="686"/>
      <c r="AH36" s="686"/>
      <c r="AI36" s="686"/>
      <c r="AJ36" s="686"/>
      <c r="AK36" s="686"/>
      <c r="AL36" s="632" t="s">
        <v>179</v>
      </c>
      <c r="AM36" s="633"/>
      <c r="AN36" s="633"/>
      <c r="AO36" s="687"/>
      <c r="AQ36" s="660" t="s">
        <v>331</v>
      </c>
      <c r="AR36" s="661"/>
      <c r="AS36" s="661"/>
      <c r="AT36" s="661"/>
      <c r="AU36" s="661"/>
      <c r="AV36" s="661"/>
      <c r="AW36" s="661"/>
      <c r="AX36" s="661"/>
      <c r="AY36" s="662"/>
      <c r="AZ36" s="629">
        <v>305891</v>
      </c>
      <c r="BA36" s="630"/>
      <c r="BB36" s="630"/>
      <c r="BC36" s="630"/>
      <c r="BD36" s="618"/>
      <c r="BE36" s="618"/>
      <c r="BF36" s="663"/>
      <c r="BG36" s="667" t="s">
        <v>332</v>
      </c>
      <c r="BH36" s="664"/>
      <c r="BI36" s="664"/>
      <c r="BJ36" s="664"/>
      <c r="BK36" s="664"/>
      <c r="BL36" s="664"/>
      <c r="BM36" s="664"/>
      <c r="BN36" s="664"/>
      <c r="BO36" s="664"/>
      <c r="BP36" s="664"/>
      <c r="BQ36" s="664"/>
      <c r="BR36" s="664"/>
      <c r="BS36" s="664"/>
      <c r="BT36" s="664"/>
      <c r="BU36" s="665"/>
      <c r="BV36" s="629">
        <v>-5927</v>
      </c>
      <c r="BW36" s="630"/>
      <c r="BX36" s="630"/>
      <c r="BY36" s="630"/>
      <c r="BZ36" s="630"/>
      <c r="CA36" s="630"/>
      <c r="CB36" s="666"/>
      <c r="CD36" s="667" t="s">
        <v>333</v>
      </c>
      <c r="CE36" s="664"/>
      <c r="CF36" s="664"/>
      <c r="CG36" s="664"/>
      <c r="CH36" s="664"/>
      <c r="CI36" s="664"/>
      <c r="CJ36" s="664"/>
      <c r="CK36" s="664"/>
      <c r="CL36" s="664"/>
      <c r="CM36" s="664"/>
      <c r="CN36" s="664"/>
      <c r="CO36" s="664"/>
      <c r="CP36" s="664"/>
      <c r="CQ36" s="665"/>
      <c r="CR36" s="629">
        <v>933424</v>
      </c>
      <c r="CS36" s="630"/>
      <c r="CT36" s="630"/>
      <c r="CU36" s="630"/>
      <c r="CV36" s="630"/>
      <c r="CW36" s="630"/>
      <c r="CX36" s="630"/>
      <c r="CY36" s="631"/>
      <c r="CZ36" s="632">
        <v>11.9</v>
      </c>
      <c r="DA36" s="657"/>
      <c r="DB36" s="657"/>
      <c r="DC36" s="658"/>
      <c r="DD36" s="617">
        <v>763770</v>
      </c>
      <c r="DE36" s="630"/>
      <c r="DF36" s="630"/>
      <c r="DG36" s="630"/>
      <c r="DH36" s="630"/>
      <c r="DI36" s="630"/>
      <c r="DJ36" s="630"/>
      <c r="DK36" s="631"/>
      <c r="DL36" s="617">
        <v>642171</v>
      </c>
      <c r="DM36" s="630"/>
      <c r="DN36" s="630"/>
      <c r="DO36" s="630"/>
      <c r="DP36" s="630"/>
      <c r="DQ36" s="630"/>
      <c r="DR36" s="630"/>
      <c r="DS36" s="630"/>
      <c r="DT36" s="630"/>
      <c r="DU36" s="630"/>
      <c r="DV36" s="631"/>
      <c r="DW36" s="632">
        <v>16.399999999999999</v>
      </c>
      <c r="DX36" s="657"/>
      <c r="DY36" s="657"/>
      <c r="DZ36" s="657"/>
      <c r="EA36" s="657"/>
      <c r="EB36" s="657"/>
      <c r="EC36" s="659"/>
    </row>
    <row r="37" spans="2:133" ht="11.25" customHeight="1" x14ac:dyDescent="0.15">
      <c r="B37" s="626" t="s">
        <v>334</v>
      </c>
      <c r="C37" s="627"/>
      <c r="D37" s="627"/>
      <c r="E37" s="627"/>
      <c r="F37" s="627"/>
      <c r="G37" s="627"/>
      <c r="H37" s="627"/>
      <c r="I37" s="627"/>
      <c r="J37" s="627"/>
      <c r="K37" s="627"/>
      <c r="L37" s="627"/>
      <c r="M37" s="627"/>
      <c r="N37" s="627"/>
      <c r="O37" s="627"/>
      <c r="P37" s="627"/>
      <c r="Q37" s="628"/>
      <c r="R37" s="629">
        <v>156625</v>
      </c>
      <c r="S37" s="630"/>
      <c r="T37" s="630"/>
      <c r="U37" s="630"/>
      <c r="V37" s="630"/>
      <c r="W37" s="630"/>
      <c r="X37" s="630"/>
      <c r="Y37" s="631"/>
      <c r="Z37" s="685">
        <v>1.9</v>
      </c>
      <c r="AA37" s="685"/>
      <c r="AB37" s="685"/>
      <c r="AC37" s="685"/>
      <c r="AD37" s="686" t="s">
        <v>179</v>
      </c>
      <c r="AE37" s="686"/>
      <c r="AF37" s="686"/>
      <c r="AG37" s="686"/>
      <c r="AH37" s="686"/>
      <c r="AI37" s="686"/>
      <c r="AJ37" s="686"/>
      <c r="AK37" s="686"/>
      <c r="AL37" s="632" t="s">
        <v>179</v>
      </c>
      <c r="AM37" s="633"/>
      <c r="AN37" s="633"/>
      <c r="AO37" s="687"/>
      <c r="AQ37" s="660" t="s">
        <v>335</v>
      </c>
      <c r="AR37" s="661"/>
      <c r="AS37" s="661"/>
      <c r="AT37" s="661"/>
      <c r="AU37" s="661"/>
      <c r="AV37" s="661"/>
      <c r="AW37" s="661"/>
      <c r="AX37" s="661"/>
      <c r="AY37" s="662"/>
      <c r="AZ37" s="629">
        <v>132493</v>
      </c>
      <c r="BA37" s="630"/>
      <c r="BB37" s="630"/>
      <c r="BC37" s="630"/>
      <c r="BD37" s="618"/>
      <c r="BE37" s="618"/>
      <c r="BF37" s="663"/>
      <c r="BG37" s="667" t="s">
        <v>336</v>
      </c>
      <c r="BH37" s="664"/>
      <c r="BI37" s="664"/>
      <c r="BJ37" s="664"/>
      <c r="BK37" s="664"/>
      <c r="BL37" s="664"/>
      <c r="BM37" s="664"/>
      <c r="BN37" s="664"/>
      <c r="BO37" s="664"/>
      <c r="BP37" s="664"/>
      <c r="BQ37" s="664"/>
      <c r="BR37" s="664"/>
      <c r="BS37" s="664"/>
      <c r="BT37" s="664"/>
      <c r="BU37" s="665"/>
      <c r="BV37" s="629">
        <v>822</v>
      </c>
      <c r="BW37" s="630"/>
      <c r="BX37" s="630"/>
      <c r="BY37" s="630"/>
      <c r="BZ37" s="630"/>
      <c r="CA37" s="630"/>
      <c r="CB37" s="666"/>
      <c r="CD37" s="667" t="s">
        <v>337</v>
      </c>
      <c r="CE37" s="664"/>
      <c r="CF37" s="664"/>
      <c r="CG37" s="664"/>
      <c r="CH37" s="664"/>
      <c r="CI37" s="664"/>
      <c r="CJ37" s="664"/>
      <c r="CK37" s="664"/>
      <c r="CL37" s="664"/>
      <c r="CM37" s="664"/>
      <c r="CN37" s="664"/>
      <c r="CO37" s="664"/>
      <c r="CP37" s="664"/>
      <c r="CQ37" s="665"/>
      <c r="CR37" s="629">
        <v>169935</v>
      </c>
      <c r="CS37" s="618"/>
      <c r="CT37" s="618"/>
      <c r="CU37" s="618"/>
      <c r="CV37" s="618"/>
      <c r="CW37" s="618"/>
      <c r="CX37" s="618"/>
      <c r="CY37" s="619"/>
      <c r="CZ37" s="632">
        <v>2.2000000000000002</v>
      </c>
      <c r="DA37" s="657"/>
      <c r="DB37" s="657"/>
      <c r="DC37" s="658"/>
      <c r="DD37" s="617">
        <v>169935</v>
      </c>
      <c r="DE37" s="618"/>
      <c r="DF37" s="618"/>
      <c r="DG37" s="618"/>
      <c r="DH37" s="618"/>
      <c r="DI37" s="618"/>
      <c r="DJ37" s="618"/>
      <c r="DK37" s="619"/>
      <c r="DL37" s="617">
        <v>169935</v>
      </c>
      <c r="DM37" s="618"/>
      <c r="DN37" s="618"/>
      <c r="DO37" s="618"/>
      <c r="DP37" s="618"/>
      <c r="DQ37" s="618"/>
      <c r="DR37" s="618"/>
      <c r="DS37" s="618"/>
      <c r="DT37" s="618"/>
      <c r="DU37" s="618"/>
      <c r="DV37" s="619"/>
      <c r="DW37" s="632">
        <v>4.3</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8156065</v>
      </c>
      <c r="S38" s="675"/>
      <c r="T38" s="675"/>
      <c r="U38" s="675"/>
      <c r="V38" s="675"/>
      <c r="W38" s="675"/>
      <c r="X38" s="675"/>
      <c r="Y38" s="680"/>
      <c r="Z38" s="681">
        <v>100</v>
      </c>
      <c r="AA38" s="681"/>
      <c r="AB38" s="681"/>
      <c r="AC38" s="681"/>
      <c r="AD38" s="682">
        <v>3763701</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9">
        <v>53758</v>
      </c>
      <c r="BA38" s="630"/>
      <c r="BB38" s="630"/>
      <c r="BC38" s="630"/>
      <c r="BD38" s="618"/>
      <c r="BE38" s="618"/>
      <c r="BF38" s="663"/>
      <c r="BG38" s="667" t="s">
        <v>340</v>
      </c>
      <c r="BH38" s="664"/>
      <c r="BI38" s="664"/>
      <c r="BJ38" s="664"/>
      <c r="BK38" s="664"/>
      <c r="BL38" s="664"/>
      <c r="BM38" s="664"/>
      <c r="BN38" s="664"/>
      <c r="BO38" s="664"/>
      <c r="BP38" s="664"/>
      <c r="BQ38" s="664"/>
      <c r="BR38" s="664"/>
      <c r="BS38" s="664"/>
      <c r="BT38" s="664"/>
      <c r="BU38" s="665"/>
      <c r="BV38" s="629">
        <v>1675</v>
      </c>
      <c r="BW38" s="630"/>
      <c r="BX38" s="630"/>
      <c r="BY38" s="630"/>
      <c r="BZ38" s="630"/>
      <c r="CA38" s="630"/>
      <c r="CB38" s="666"/>
      <c r="CD38" s="667" t="s">
        <v>341</v>
      </c>
      <c r="CE38" s="664"/>
      <c r="CF38" s="664"/>
      <c r="CG38" s="664"/>
      <c r="CH38" s="664"/>
      <c r="CI38" s="664"/>
      <c r="CJ38" s="664"/>
      <c r="CK38" s="664"/>
      <c r="CL38" s="664"/>
      <c r="CM38" s="664"/>
      <c r="CN38" s="664"/>
      <c r="CO38" s="664"/>
      <c r="CP38" s="664"/>
      <c r="CQ38" s="665"/>
      <c r="CR38" s="629">
        <v>358157</v>
      </c>
      <c r="CS38" s="630"/>
      <c r="CT38" s="630"/>
      <c r="CU38" s="630"/>
      <c r="CV38" s="630"/>
      <c r="CW38" s="630"/>
      <c r="CX38" s="630"/>
      <c r="CY38" s="631"/>
      <c r="CZ38" s="632">
        <v>4.5999999999999996</v>
      </c>
      <c r="DA38" s="657"/>
      <c r="DB38" s="657"/>
      <c r="DC38" s="658"/>
      <c r="DD38" s="617">
        <v>317994</v>
      </c>
      <c r="DE38" s="630"/>
      <c r="DF38" s="630"/>
      <c r="DG38" s="630"/>
      <c r="DH38" s="630"/>
      <c r="DI38" s="630"/>
      <c r="DJ38" s="630"/>
      <c r="DK38" s="631"/>
      <c r="DL38" s="617">
        <v>254019</v>
      </c>
      <c r="DM38" s="630"/>
      <c r="DN38" s="630"/>
      <c r="DO38" s="630"/>
      <c r="DP38" s="630"/>
      <c r="DQ38" s="630"/>
      <c r="DR38" s="630"/>
      <c r="DS38" s="630"/>
      <c r="DT38" s="630"/>
      <c r="DU38" s="630"/>
      <c r="DV38" s="631"/>
      <c r="DW38" s="632">
        <v>6.5</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9" t="s">
        <v>240</v>
      </c>
      <c r="BA39" s="630"/>
      <c r="BB39" s="630"/>
      <c r="BC39" s="630"/>
      <c r="BD39" s="618"/>
      <c r="BE39" s="618"/>
      <c r="BF39" s="663"/>
      <c r="BG39" s="668" t="s">
        <v>343</v>
      </c>
      <c r="BH39" s="669"/>
      <c r="BI39" s="669"/>
      <c r="BJ39" s="669"/>
      <c r="BK39" s="669"/>
      <c r="BL39" s="235"/>
      <c r="BM39" s="664" t="s">
        <v>344</v>
      </c>
      <c r="BN39" s="664"/>
      <c r="BO39" s="664"/>
      <c r="BP39" s="664"/>
      <c r="BQ39" s="664"/>
      <c r="BR39" s="664"/>
      <c r="BS39" s="664"/>
      <c r="BT39" s="664"/>
      <c r="BU39" s="665"/>
      <c r="BV39" s="629">
        <v>138</v>
      </c>
      <c r="BW39" s="630"/>
      <c r="BX39" s="630"/>
      <c r="BY39" s="630"/>
      <c r="BZ39" s="630"/>
      <c r="CA39" s="630"/>
      <c r="CB39" s="666"/>
      <c r="CD39" s="667" t="s">
        <v>345</v>
      </c>
      <c r="CE39" s="664"/>
      <c r="CF39" s="664"/>
      <c r="CG39" s="664"/>
      <c r="CH39" s="664"/>
      <c r="CI39" s="664"/>
      <c r="CJ39" s="664"/>
      <c r="CK39" s="664"/>
      <c r="CL39" s="664"/>
      <c r="CM39" s="664"/>
      <c r="CN39" s="664"/>
      <c r="CO39" s="664"/>
      <c r="CP39" s="664"/>
      <c r="CQ39" s="665"/>
      <c r="CR39" s="629">
        <v>394636</v>
      </c>
      <c r="CS39" s="618"/>
      <c r="CT39" s="618"/>
      <c r="CU39" s="618"/>
      <c r="CV39" s="618"/>
      <c r="CW39" s="618"/>
      <c r="CX39" s="618"/>
      <c r="CY39" s="619"/>
      <c r="CZ39" s="632">
        <v>5</v>
      </c>
      <c r="DA39" s="657"/>
      <c r="DB39" s="657"/>
      <c r="DC39" s="658"/>
      <c r="DD39" s="617">
        <v>150830</v>
      </c>
      <c r="DE39" s="618"/>
      <c r="DF39" s="618"/>
      <c r="DG39" s="618"/>
      <c r="DH39" s="618"/>
      <c r="DI39" s="618"/>
      <c r="DJ39" s="618"/>
      <c r="DK39" s="619"/>
      <c r="DL39" s="617" t="s">
        <v>240</v>
      </c>
      <c r="DM39" s="618"/>
      <c r="DN39" s="618"/>
      <c r="DO39" s="618"/>
      <c r="DP39" s="618"/>
      <c r="DQ39" s="618"/>
      <c r="DR39" s="618"/>
      <c r="DS39" s="618"/>
      <c r="DT39" s="618"/>
      <c r="DU39" s="618"/>
      <c r="DV39" s="619"/>
      <c r="DW39" s="632" t="s">
        <v>240</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9">
        <v>74465</v>
      </c>
      <c r="BA40" s="630"/>
      <c r="BB40" s="630"/>
      <c r="BC40" s="630"/>
      <c r="BD40" s="618"/>
      <c r="BE40" s="618"/>
      <c r="BF40" s="663"/>
      <c r="BG40" s="668"/>
      <c r="BH40" s="669"/>
      <c r="BI40" s="669"/>
      <c r="BJ40" s="669"/>
      <c r="BK40" s="669"/>
      <c r="BL40" s="235"/>
      <c r="BM40" s="664" t="s">
        <v>347</v>
      </c>
      <c r="BN40" s="664"/>
      <c r="BO40" s="664"/>
      <c r="BP40" s="664"/>
      <c r="BQ40" s="664"/>
      <c r="BR40" s="664"/>
      <c r="BS40" s="664"/>
      <c r="BT40" s="664"/>
      <c r="BU40" s="665"/>
      <c r="BV40" s="629" t="s">
        <v>240</v>
      </c>
      <c r="BW40" s="630"/>
      <c r="BX40" s="630"/>
      <c r="BY40" s="630"/>
      <c r="BZ40" s="630"/>
      <c r="CA40" s="630"/>
      <c r="CB40" s="666"/>
      <c r="CD40" s="667" t="s">
        <v>348</v>
      </c>
      <c r="CE40" s="664"/>
      <c r="CF40" s="664"/>
      <c r="CG40" s="664"/>
      <c r="CH40" s="664"/>
      <c r="CI40" s="664"/>
      <c r="CJ40" s="664"/>
      <c r="CK40" s="664"/>
      <c r="CL40" s="664"/>
      <c r="CM40" s="664"/>
      <c r="CN40" s="664"/>
      <c r="CO40" s="664"/>
      <c r="CP40" s="664"/>
      <c r="CQ40" s="665"/>
      <c r="CR40" s="629">
        <v>116802</v>
      </c>
      <c r="CS40" s="630"/>
      <c r="CT40" s="630"/>
      <c r="CU40" s="630"/>
      <c r="CV40" s="630"/>
      <c r="CW40" s="630"/>
      <c r="CX40" s="630"/>
      <c r="CY40" s="631"/>
      <c r="CZ40" s="632">
        <v>1.5</v>
      </c>
      <c r="DA40" s="657"/>
      <c r="DB40" s="657"/>
      <c r="DC40" s="658"/>
      <c r="DD40" s="617">
        <v>42133</v>
      </c>
      <c r="DE40" s="630"/>
      <c r="DF40" s="630"/>
      <c r="DG40" s="630"/>
      <c r="DH40" s="630"/>
      <c r="DI40" s="630"/>
      <c r="DJ40" s="630"/>
      <c r="DK40" s="631"/>
      <c r="DL40" s="617">
        <v>42133</v>
      </c>
      <c r="DM40" s="630"/>
      <c r="DN40" s="630"/>
      <c r="DO40" s="630"/>
      <c r="DP40" s="630"/>
      <c r="DQ40" s="630"/>
      <c r="DR40" s="630"/>
      <c r="DS40" s="630"/>
      <c r="DT40" s="630"/>
      <c r="DU40" s="630"/>
      <c r="DV40" s="631"/>
      <c r="DW40" s="632">
        <v>1.1000000000000001</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97441</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275</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9" t="s">
        <v>179</v>
      </c>
      <c r="CS41" s="618"/>
      <c r="CT41" s="618"/>
      <c r="CU41" s="618"/>
      <c r="CV41" s="618"/>
      <c r="CW41" s="618"/>
      <c r="CX41" s="618"/>
      <c r="CY41" s="619"/>
      <c r="CZ41" s="632" t="s">
        <v>240</v>
      </c>
      <c r="DA41" s="657"/>
      <c r="DB41" s="657"/>
      <c r="DC41" s="658"/>
      <c r="DD41" s="617" t="s">
        <v>240</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353</v>
      </c>
      <c r="CE42" s="627"/>
      <c r="CF42" s="627"/>
      <c r="CG42" s="627"/>
      <c r="CH42" s="627"/>
      <c r="CI42" s="627"/>
      <c r="CJ42" s="627"/>
      <c r="CK42" s="627"/>
      <c r="CL42" s="627"/>
      <c r="CM42" s="627"/>
      <c r="CN42" s="627"/>
      <c r="CO42" s="627"/>
      <c r="CP42" s="627"/>
      <c r="CQ42" s="628"/>
      <c r="CR42" s="629">
        <v>1967931</v>
      </c>
      <c r="CS42" s="630"/>
      <c r="CT42" s="630"/>
      <c r="CU42" s="630"/>
      <c r="CV42" s="630"/>
      <c r="CW42" s="630"/>
      <c r="CX42" s="630"/>
      <c r="CY42" s="631"/>
      <c r="CZ42" s="632">
        <v>25.2</v>
      </c>
      <c r="DA42" s="633"/>
      <c r="DB42" s="633"/>
      <c r="DC42" s="634"/>
      <c r="DD42" s="617">
        <v>415345</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355</v>
      </c>
      <c r="CE43" s="627"/>
      <c r="CF43" s="627"/>
      <c r="CG43" s="627"/>
      <c r="CH43" s="627"/>
      <c r="CI43" s="627"/>
      <c r="CJ43" s="627"/>
      <c r="CK43" s="627"/>
      <c r="CL43" s="627"/>
      <c r="CM43" s="627"/>
      <c r="CN43" s="627"/>
      <c r="CO43" s="627"/>
      <c r="CP43" s="627"/>
      <c r="CQ43" s="628"/>
      <c r="CR43" s="629">
        <v>14193</v>
      </c>
      <c r="CS43" s="618"/>
      <c r="CT43" s="618"/>
      <c r="CU43" s="618"/>
      <c r="CV43" s="618"/>
      <c r="CW43" s="618"/>
      <c r="CX43" s="618"/>
      <c r="CY43" s="619"/>
      <c r="CZ43" s="632">
        <v>0.2</v>
      </c>
      <c r="DA43" s="657"/>
      <c r="DB43" s="657"/>
      <c r="DC43" s="658"/>
      <c r="DD43" s="617">
        <v>9615</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356</v>
      </c>
      <c r="CD44" s="651" t="s">
        <v>307</v>
      </c>
      <c r="CE44" s="652"/>
      <c r="CF44" s="626" t="s">
        <v>357</v>
      </c>
      <c r="CG44" s="627"/>
      <c r="CH44" s="627"/>
      <c r="CI44" s="627"/>
      <c r="CJ44" s="627"/>
      <c r="CK44" s="627"/>
      <c r="CL44" s="627"/>
      <c r="CM44" s="627"/>
      <c r="CN44" s="627"/>
      <c r="CO44" s="627"/>
      <c r="CP44" s="627"/>
      <c r="CQ44" s="628"/>
      <c r="CR44" s="629">
        <v>1967931</v>
      </c>
      <c r="CS44" s="630"/>
      <c r="CT44" s="630"/>
      <c r="CU44" s="630"/>
      <c r="CV44" s="630"/>
      <c r="CW44" s="630"/>
      <c r="CX44" s="630"/>
      <c r="CY44" s="631"/>
      <c r="CZ44" s="632">
        <v>25.2</v>
      </c>
      <c r="DA44" s="633"/>
      <c r="DB44" s="633"/>
      <c r="DC44" s="634"/>
      <c r="DD44" s="617">
        <v>415345</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358</v>
      </c>
      <c r="CG45" s="627"/>
      <c r="CH45" s="627"/>
      <c r="CI45" s="627"/>
      <c r="CJ45" s="627"/>
      <c r="CK45" s="627"/>
      <c r="CL45" s="627"/>
      <c r="CM45" s="627"/>
      <c r="CN45" s="627"/>
      <c r="CO45" s="627"/>
      <c r="CP45" s="627"/>
      <c r="CQ45" s="628"/>
      <c r="CR45" s="629">
        <v>1344196</v>
      </c>
      <c r="CS45" s="618"/>
      <c r="CT45" s="618"/>
      <c r="CU45" s="618"/>
      <c r="CV45" s="618"/>
      <c r="CW45" s="618"/>
      <c r="CX45" s="618"/>
      <c r="CY45" s="619"/>
      <c r="CZ45" s="632">
        <v>17.2</v>
      </c>
      <c r="DA45" s="657"/>
      <c r="DB45" s="657"/>
      <c r="DC45" s="658"/>
      <c r="DD45" s="617">
        <v>49394</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359</v>
      </c>
      <c r="CG46" s="627"/>
      <c r="CH46" s="627"/>
      <c r="CI46" s="627"/>
      <c r="CJ46" s="627"/>
      <c r="CK46" s="627"/>
      <c r="CL46" s="627"/>
      <c r="CM46" s="627"/>
      <c r="CN46" s="627"/>
      <c r="CO46" s="627"/>
      <c r="CP46" s="627"/>
      <c r="CQ46" s="628"/>
      <c r="CR46" s="629">
        <v>466424</v>
      </c>
      <c r="CS46" s="630"/>
      <c r="CT46" s="630"/>
      <c r="CU46" s="630"/>
      <c r="CV46" s="630"/>
      <c r="CW46" s="630"/>
      <c r="CX46" s="630"/>
      <c r="CY46" s="631"/>
      <c r="CZ46" s="632">
        <v>6</v>
      </c>
      <c r="DA46" s="633"/>
      <c r="DB46" s="633"/>
      <c r="DC46" s="634"/>
      <c r="DD46" s="617">
        <v>321702</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360</v>
      </c>
      <c r="CG47" s="627"/>
      <c r="CH47" s="627"/>
      <c r="CI47" s="627"/>
      <c r="CJ47" s="627"/>
      <c r="CK47" s="627"/>
      <c r="CL47" s="627"/>
      <c r="CM47" s="627"/>
      <c r="CN47" s="627"/>
      <c r="CO47" s="627"/>
      <c r="CP47" s="627"/>
      <c r="CQ47" s="628"/>
      <c r="CR47" s="629" t="s">
        <v>179</v>
      </c>
      <c r="CS47" s="618"/>
      <c r="CT47" s="618"/>
      <c r="CU47" s="618"/>
      <c r="CV47" s="618"/>
      <c r="CW47" s="618"/>
      <c r="CX47" s="618"/>
      <c r="CY47" s="619"/>
      <c r="CZ47" s="632" t="s">
        <v>240</v>
      </c>
      <c r="DA47" s="657"/>
      <c r="DB47" s="657"/>
      <c r="DC47" s="658"/>
      <c r="DD47" s="617" t="s">
        <v>240</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361</v>
      </c>
      <c r="CG48" s="627"/>
      <c r="CH48" s="627"/>
      <c r="CI48" s="627"/>
      <c r="CJ48" s="627"/>
      <c r="CK48" s="627"/>
      <c r="CL48" s="627"/>
      <c r="CM48" s="627"/>
      <c r="CN48" s="627"/>
      <c r="CO48" s="627"/>
      <c r="CP48" s="627"/>
      <c r="CQ48" s="628"/>
      <c r="CR48" s="629" t="s">
        <v>240</v>
      </c>
      <c r="CS48" s="630"/>
      <c r="CT48" s="630"/>
      <c r="CU48" s="630"/>
      <c r="CV48" s="630"/>
      <c r="CW48" s="630"/>
      <c r="CX48" s="630"/>
      <c r="CY48" s="631"/>
      <c r="CZ48" s="632" t="s">
        <v>240</v>
      </c>
      <c r="DA48" s="633"/>
      <c r="DB48" s="633"/>
      <c r="DC48" s="634"/>
      <c r="DD48" s="617" t="s">
        <v>240</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362</v>
      </c>
      <c r="CE49" s="636"/>
      <c r="CF49" s="636"/>
      <c r="CG49" s="636"/>
      <c r="CH49" s="636"/>
      <c r="CI49" s="636"/>
      <c r="CJ49" s="636"/>
      <c r="CK49" s="636"/>
      <c r="CL49" s="636"/>
      <c r="CM49" s="636"/>
      <c r="CN49" s="636"/>
      <c r="CO49" s="636"/>
      <c r="CP49" s="636"/>
      <c r="CQ49" s="637"/>
      <c r="CR49" s="638">
        <v>7819623</v>
      </c>
      <c r="CS49" s="639"/>
      <c r="CT49" s="639"/>
      <c r="CU49" s="639"/>
      <c r="CV49" s="639"/>
      <c r="CW49" s="639"/>
      <c r="CX49" s="639"/>
      <c r="CY49" s="640"/>
      <c r="CZ49" s="641">
        <v>100</v>
      </c>
      <c r="DA49" s="642"/>
      <c r="DB49" s="642"/>
      <c r="DC49" s="643"/>
      <c r="DD49" s="644">
        <v>4647515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5GhMh5NYSLR7XC/oJQtZV507TaV52JOMhO0W5NMLYxtJ/A1iD7K2LpWx7sTOqxPa3Ay1lRt3p5cil2P9+08yMQ==" saltValue="B9U6i51v6zmCK3pGvjtD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55" zoomScaleNormal="55" zoomScaleSheetLayoutView="70" workbookViewId="0">
      <selection activeCell="DQ15" sqref="DQ15:DU1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364</v>
      </c>
      <c r="DK2" s="1161"/>
      <c r="DL2" s="1161"/>
      <c r="DM2" s="1161"/>
      <c r="DN2" s="1161"/>
      <c r="DO2" s="1162"/>
      <c r="DP2" s="249"/>
      <c r="DQ2" s="1160" t="s">
        <v>365</v>
      </c>
      <c r="DR2" s="1161"/>
      <c r="DS2" s="1161"/>
      <c r="DT2" s="1161"/>
      <c r="DU2" s="1161"/>
      <c r="DV2" s="1161"/>
      <c r="DW2" s="1161"/>
      <c r="DX2" s="1161"/>
      <c r="DY2" s="1161"/>
      <c r="DZ2" s="116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3" t="s">
        <v>366</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3"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8" t="s">
        <v>382</v>
      </c>
      <c r="DH5" s="1149"/>
      <c r="DI5" s="1149"/>
      <c r="DJ5" s="1149"/>
      <c r="DK5" s="1150"/>
      <c r="DL5" s="1148" t="s">
        <v>383</v>
      </c>
      <c r="DM5" s="1149"/>
      <c r="DN5" s="1149"/>
      <c r="DO5" s="1149"/>
      <c r="DP5" s="1150"/>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x14ac:dyDescent="0.15">
      <c r="A7" s="258">
        <v>1</v>
      </c>
      <c r="B7" s="1100" t="s">
        <v>385</v>
      </c>
      <c r="C7" s="1101"/>
      <c r="D7" s="1101"/>
      <c r="E7" s="1101"/>
      <c r="F7" s="1101"/>
      <c r="G7" s="1101"/>
      <c r="H7" s="1101"/>
      <c r="I7" s="1101"/>
      <c r="J7" s="1101"/>
      <c r="K7" s="1101"/>
      <c r="L7" s="1101"/>
      <c r="M7" s="1101"/>
      <c r="N7" s="1101"/>
      <c r="O7" s="1101"/>
      <c r="P7" s="1102"/>
      <c r="Q7" s="1154">
        <v>8156</v>
      </c>
      <c r="R7" s="1155"/>
      <c r="S7" s="1155"/>
      <c r="T7" s="1155"/>
      <c r="U7" s="1155"/>
      <c r="V7" s="1155">
        <v>7820</v>
      </c>
      <c r="W7" s="1155"/>
      <c r="X7" s="1155"/>
      <c r="Y7" s="1155"/>
      <c r="Z7" s="1155"/>
      <c r="AA7" s="1155">
        <v>336</v>
      </c>
      <c r="AB7" s="1155"/>
      <c r="AC7" s="1155"/>
      <c r="AD7" s="1155"/>
      <c r="AE7" s="1156"/>
      <c r="AF7" s="1157">
        <v>294</v>
      </c>
      <c r="AG7" s="1158"/>
      <c r="AH7" s="1158"/>
      <c r="AI7" s="1158"/>
      <c r="AJ7" s="1159"/>
      <c r="AK7" s="1141">
        <v>0</v>
      </c>
      <c r="AL7" s="1142"/>
      <c r="AM7" s="1142"/>
      <c r="AN7" s="1142"/>
      <c r="AO7" s="1142"/>
      <c r="AP7" s="1142">
        <v>7356</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c r="BS7" s="1145"/>
      <c r="BT7" s="1146"/>
      <c r="BU7" s="1146"/>
      <c r="BV7" s="1146"/>
      <c r="BW7" s="1146"/>
      <c r="BX7" s="1146"/>
      <c r="BY7" s="1146"/>
      <c r="BZ7" s="1146"/>
      <c r="CA7" s="1146"/>
      <c r="CB7" s="1146"/>
      <c r="CC7" s="1146"/>
      <c r="CD7" s="1146"/>
      <c r="CE7" s="1146"/>
      <c r="CF7" s="1146"/>
      <c r="CG7" s="1147"/>
      <c r="CH7" s="1138"/>
      <c r="CI7" s="1139"/>
      <c r="CJ7" s="1139"/>
      <c r="CK7" s="1139"/>
      <c r="CL7" s="1140"/>
      <c r="CM7" s="1138"/>
      <c r="CN7" s="1139"/>
      <c r="CO7" s="1139"/>
      <c r="CP7" s="1139"/>
      <c r="CQ7" s="1140"/>
      <c r="CR7" s="1138"/>
      <c r="CS7" s="1139"/>
      <c r="CT7" s="1139"/>
      <c r="CU7" s="1139"/>
      <c r="CV7" s="1140"/>
      <c r="CW7" s="1138"/>
      <c r="CX7" s="1139"/>
      <c r="CY7" s="1139"/>
      <c r="CZ7" s="1139"/>
      <c r="DA7" s="1140"/>
      <c r="DB7" s="1138"/>
      <c r="DC7" s="1139"/>
      <c r="DD7" s="1139"/>
      <c r="DE7" s="1139"/>
      <c r="DF7" s="1140"/>
      <c r="DG7" s="1138"/>
      <c r="DH7" s="1139"/>
      <c r="DI7" s="1139"/>
      <c r="DJ7" s="1139"/>
      <c r="DK7" s="1140"/>
      <c r="DL7" s="1138"/>
      <c r="DM7" s="1139"/>
      <c r="DN7" s="1139"/>
      <c r="DO7" s="1139"/>
      <c r="DP7" s="1140"/>
      <c r="DQ7" s="1138"/>
      <c r="DR7" s="1139"/>
      <c r="DS7" s="1139"/>
      <c r="DT7" s="1139"/>
      <c r="DU7" s="1140"/>
      <c r="DV7" s="1165"/>
      <c r="DW7" s="1166"/>
      <c r="DX7" s="1166"/>
      <c r="DY7" s="1166"/>
      <c r="DZ7" s="1167"/>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6"/>
      <c r="AL8" s="1137"/>
      <c r="AM8" s="1137"/>
      <c r="AN8" s="1137"/>
      <c r="AO8" s="1137"/>
      <c r="AP8" s="1137"/>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6"/>
      <c r="AL9" s="1137"/>
      <c r="AM9" s="1137"/>
      <c r="AN9" s="1137"/>
      <c r="AO9" s="1137"/>
      <c r="AP9" s="1137"/>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1"/>
      <c r="R22" s="1132"/>
      <c r="S22" s="1132"/>
      <c r="T22" s="1132"/>
      <c r="U22" s="1132"/>
      <c r="V22" s="1132"/>
      <c r="W22" s="1132"/>
      <c r="X22" s="1132"/>
      <c r="Y22" s="1132"/>
      <c r="Z22" s="1132"/>
      <c r="AA22" s="1132"/>
      <c r="AB22" s="1132"/>
      <c r="AC22" s="1132"/>
      <c r="AD22" s="1132"/>
      <c r="AE22" s="1133"/>
      <c r="AF22" s="1088"/>
      <c r="AG22" s="1089"/>
      <c r="AH22" s="1089"/>
      <c r="AI22" s="1089"/>
      <c r="AJ22" s="1090"/>
      <c r="AK22" s="1127"/>
      <c r="AL22" s="1128"/>
      <c r="AM22" s="1128"/>
      <c r="AN22" s="1128"/>
      <c r="AO22" s="1128"/>
      <c r="AP22" s="1128"/>
      <c r="AQ22" s="1128"/>
      <c r="AR22" s="1128"/>
      <c r="AS22" s="1128"/>
      <c r="AT22" s="1128"/>
      <c r="AU22" s="1129"/>
      <c r="AV22" s="1129"/>
      <c r="AW22" s="1129"/>
      <c r="AX22" s="1129"/>
      <c r="AY22" s="1130"/>
      <c r="AZ22" s="1080" t="s">
        <v>386</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8"/>
      <c r="R23" s="1119"/>
      <c r="S23" s="1119"/>
      <c r="T23" s="1119"/>
      <c r="U23" s="1119"/>
      <c r="V23" s="1119"/>
      <c r="W23" s="1119"/>
      <c r="X23" s="1119"/>
      <c r="Y23" s="1119"/>
      <c r="Z23" s="1119"/>
      <c r="AA23" s="1119"/>
      <c r="AB23" s="1119"/>
      <c r="AC23" s="1119"/>
      <c r="AD23" s="1119"/>
      <c r="AE23" s="1120"/>
      <c r="AF23" s="1121">
        <v>294</v>
      </c>
      <c r="AG23" s="1119"/>
      <c r="AH23" s="1119"/>
      <c r="AI23" s="1119"/>
      <c r="AJ23" s="1122"/>
      <c r="AK23" s="1123"/>
      <c r="AL23" s="1124"/>
      <c r="AM23" s="1124"/>
      <c r="AN23" s="1124"/>
      <c r="AO23" s="1124"/>
      <c r="AP23" s="1119"/>
      <c r="AQ23" s="1119"/>
      <c r="AR23" s="1119"/>
      <c r="AS23" s="1119"/>
      <c r="AT23" s="1119"/>
      <c r="AU23" s="1125"/>
      <c r="AV23" s="1125"/>
      <c r="AW23" s="1125"/>
      <c r="AX23" s="1125"/>
      <c r="AY23" s="1126"/>
      <c r="AZ23" s="1115" t="s">
        <v>389</v>
      </c>
      <c r="BA23" s="1116"/>
      <c r="BB23" s="1116"/>
      <c r="BC23" s="1116"/>
      <c r="BD23" s="1117"/>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4" t="s">
        <v>390</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3" t="s">
        <v>391</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09" t="s">
        <v>395</v>
      </c>
      <c r="AG26" s="1059"/>
      <c r="AH26" s="1059"/>
      <c r="AI26" s="1059"/>
      <c r="AJ26" s="1110"/>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1"/>
      <c r="AG27" s="1062"/>
      <c r="AH27" s="1062"/>
      <c r="AI27" s="1062"/>
      <c r="AJ27" s="1112"/>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0" t="s">
        <v>400</v>
      </c>
      <c r="C28" s="1101"/>
      <c r="D28" s="1101"/>
      <c r="E28" s="1101"/>
      <c r="F28" s="1101"/>
      <c r="G28" s="1101"/>
      <c r="H28" s="1101"/>
      <c r="I28" s="1101"/>
      <c r="J28" s="1101"/>
      <c r="K28" s="1101"/>
      <c r="L28" s="1101"/>
      <c r="M28" s="1101"/>
      <c r="N28" s="1101"/>
      <c r="O28" s="1101"/>
      <c r="P28" s="1102"/>
      <c r="Q28" s="1103">
        <v>825</v>
      </c>
      <c r="R28" s="1104"/>
      <c r="S28" s="1104"/>
      <c r="T28" s="1104"/>
      <c r="U28" s="1104"/>
      <c r="V28" s="1104">
        <v>816</v>
      </c>
      <c r="W28" s="1104"/>
      <c r="X28" s="1104"/>
      <c r="Y28" s="1104"/>
      <c r="Z28" s="1104"/>
      <c r="AA28" s="1104">
        <v>9</v>
      </c>
      <c r="AB28" s="1104"/>
      <c r="AC28" s="1104"/>
      <c r="AD28" s="1104"/>
      <c r="AE28" s="1105"/>
      <c r="AF28" s="1106">
        <v>9</v>
      </c>
      <c r="AG28" s="1104"/>
      <c r="AH28" s="1104"/>
      <c r="AI28" s="1104"/>
      <c r="AJ28" s="1107"/>
      <c r="AK28" s="1108">
        <v>74</v>
      </c>
      <c r="AL28" s="1097"/>
      <c r="AM28" s="1097"/>
      <c r="AN28" s="1097"/>
      <c r="AO28" s="1097"/>
      <c r="AP28" s="1097" t="s">
        <v>586</v>
      </c>
      <c r="AQ28" s="1097"/>
      <c r="AR28" s="1097"/>
      <c r="AS28" s="1097"/>
      <c r="AT28" s="1097"/>
      <c r="AU28" s="1097" t="s">
        <v>587</v>
      </c>
      <c r="AV28" s="1097"/>
      <c r="AW28" s="1097"/>
      <c r="AX28" s="1097"/>
      <c r="AY28" s="1097"/>
      <c r="AZ28" s="1022" t="s">
        <v>588</v>
      </c>
      <c r="BA28" s="1022"/>
      <c r="BB28" s="1022"/>
      <c r="BC28" s="1022"/>
      <c r="BD28" s="1022"/>
      <c r="BE28" s="1098"/>
      <c r="BF28" s="1098"/>
      <c r="BG28" s="1098"/>
      <c r="BH28" s="1098"/>
      <c r="BI28" s="1099"/>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401</v>
      </c>
      <c r="C29" s="1083"/>
      <c r="D29" s="1083"/>
      <c r="E29" s="1083"/>
      <c r="F29" s="1083"/>
      <c r="G29" s="1083"/>
      <c r="H29" s="1083"/>
      <c r="I29" s="1083"/>
      <c r="J29" s="1083"/>
      <c r="K29" s="1083"/>
      <c r="L29" s="1083"/>
      <c r="M29" s="1083"/>
      <c r="N29" s="1083"/>
      <c r="O29" s="1083"/>
      <c r="P29" s="1084"/>
      <c r="Q29" s="1094">
        <v>528</v>
      </c>
      <c r="R29" s="1095"/>
      <c r="S29" s="1095"/>
      <c r="T29" s="1095"/>
      <c r="U29" s="1095"/>
      <c r="V29" s="1095">
        <v>517</v>
      </c>
      <c r="W29" s="1095"/>
      <c r="X29" s="1095"/>
      <c r="Y29" s="1095"/>
      <c r="Z29" s="1095"/>
      <c r="AA29" s="1095">
        <v>11</v>
      </c>
      <c r="AB29" s="1095"/>
      <c r="AC29" s="1095"/>
      <c r="AD29" s="1095"/>
      <c r="AE29" s="1096"/>
      <c r="AF29" s="1088">
        <v>11</v>
      </c>
      <c r="AG29" s="1089"/>
      <c r="AH29" s="1089"/>
      <c r="AI29" s="1089"/>
      <c r="AJ29" s="1090"/>
      <c r="AK29" s="1031">
        <v>77</v>
      </c>
      <c r="AL29" s="1022"/>
      <c r="AM29" s="1022"/>
      <c r="AN29" s="1022"/>
      <c r="AO29" s="1022"/>
      <c r="AP29" s="1022">
        <v>17</v>
      </c>
      <c r="AQ29" s="1022"/>
      <c r="AR29" s="1022"/>
      <c r="AS29" s="1022"/>
      <c r="AT29" s="1022"/>
      <c r="AU29" s="1022" t="s">
        <v>588</v>
      </c>
      <c r="AV29" s="1022"/>
      <c r="AW29" s="1022"/>
      <c r="AX29" s="1022"/>
      <c r="AY29" s="1022"/>
      <c r="AZ29" s="1022" t="s">
        <v>588</v>
      </c>
      <c r="BA29" s="1022"/>
      <c r="BB29" s="1022"/>
      <c r="BC29" s="1022"/>
      <c r="BD29" s="1022"/>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402</v>
      </c>
      <c r="C30" s="1083"/>
      <c r="D30" s="1083"/>
      <c r="E30" s="1083"/>
      <c r="F30" s="1083"/>
      <c r="G30" s="1083"/>
      <c r="H30" s="1083"/>
      <c r="I30" s="1083"/>
      <c r="J30" s="1083"/>
      <c r="K30" s="1083"/>
      <c r="L30" s="1083"/>
      <c r="M30" s="1083"/>
      <c r="N30" s="1083"/>
      <c r="O30" s="1083"/>
      <c r="P30" s="1084"/>
      <c r="Q30" s="1094">
        <v>87</v>
      </c>
      <c r="R30" s="1095"/>
      <c r="S30" s="1095"/>
      <c r="T30" s="1095"/>
      <c r="U30" s="1095"/>
      <c r="V30" s="1095">
        <v>86</v>
      </c>
      <c r="W30" s="1095"/>
      <c r="X30" s="1095"/>
      <c r="Y30" s="1095"/>
      <c r="Z30" s="1095"/>
      <c r="AA30" s="1095">
        <v>1</v>
      </c>
      <c r="AB30" s="1095"/>
      <c r="AC30" s="1095"/>
      <c r="AD30" s="1095"/>
      <c r="AE30" s="1096"/>
      <c r="AF30" s="1088">
        <v>1</v>
      </c>
      <c r="AG30" s="1089"/>
      <c r="AH30" s="1089"/>
      <c r="AI30" s="1089"/>
      <c r="AJ30" s="1090"/>
      <c r="AK30" s="1031">
        <v>21</v>
      </c>
      <c r="AL30" s="1022"/>
      <c r="AM30" s="1022"/>
      <c r="AN30" s="1022"/>
      <c r="AO30" s="1022"/>
      <c r="AP30" s="1022" t="s">
        <v>586</v>
      </c>
      <c r="AQ30" s="1022"/>
      <c r="AR30" s="1022"/>
      <c r="AS30" s="1022"/>
      <c r="AT30" s="1022"/>
      <c r="AU30" s="1022" t="s">
        <v>586</v>
      </c>
      <c r="AV30" s="1022"/>
      <c r="AW30" s="1022"/>
      <c r="AX30" s="1022"/>
      <c r="AY30" s="1022"/>
      <c r="AZ30" s="1022" t="s">
        <v>588</v>
      </c>
      <c r="BA30" s="1022"/>
      <c r="BB30" s="1022"/>
      <c r="BC30" s="1022"/>
      <c r="BD30" s="1022"/>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403</v>
      </c>
      <c r="C31" s="1083"/>
      <c r="D31" s="1083"/>
      <c r="E31" s="1083"/>
      <c r="F31" s="1083"/>
      <c r="G31" s="1083"/>
      <c r="H31" s="1083"/>
      <c r="I31" s="1083"/>
      <c r="J31" s="1083"/>
      <c r="K31" s="1083"/>
      <c r="L31" s="1083"/>
      <c r="M31" s="1083"/>
      <c r="N31" s="1083"/>
      <c r="O31" s="1083"/>
      <c r="P31" s="1084"/>
      <c r="Q31" s="1094">
        <v>690</v>
      </c>
      <c r="R31" s="1095"/>
      <c r="S31" s="1095"/>
      <c r="T31" s="1095"/>
      <c r="U31" s="1095"/>
      <c r="V31" s="1095">
        <v>723</v>
      </c>
      <c r="W31" s="1095"/>
      <c r="X31" s="1095"/>
      <c r="Y31" s="1095"/>
      <c r="Z31" s="1095"/>
      <c r="AA31" s="1095">
        <v>-33</v>
      </c>
      <c r="AB31" s="1095"/>
      <c r="AC31" s="1095"/>
      <c r="AD31" s="1095"/>
      <c r="AE31" s="1096"/>
      <c r="AF31" s="1088">
        <v>355</v>
      </c>
      <c r="AG31" s="1089"/>
      <c r="AH31" s="1089"/>
      <c r="AI31" s="1089"/>
      <c r="AJ31" s="1090"/>
      <c r="AK31" s="1031">
        <v>306</v>
      </c>
      <c r="AL31" s="1022"/>
      <c r="AM31" s="1022"/>
      <c r="AN31" s="1022"/>
      <c r="AO31" s="1022"/>
      <c r="AP31" s="1022">
        <v>242</v>
      </c>
      <c r="AQ31" s="1022"/>
      <c r="AR31" s="1022"/>
      <c r="AS31" s="1022"/>
      <c r="AT31" s="1022"/>
      <c r="AU31" s="1022" t="s">
        <v>588</v>
      </c>
      <c r="AV31" s="1022"/>
      <c r="AW31" s="1022"/>
      <c r="AX31" s="1022"/>
      <c r="AY31" s="1022"/>
      <c r="AZ31" s="1022" t="s">
        <v>588</v>
      </c>
      <c r="BA31" s="1022"/>
      <c r="BB31" s="1022"/>
      <c r="BC31" s="1022"/>
      <c r="BD31" s="1022"/>
      <c r="BE31" s="1077" t="s">
        <v>404</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405</v>
      </c>
      <c r="C32" s="1083"/>
      <c r="D32" s="1083"/>
      <c r="E32" s="1083"/>
      <c r="F32" s="1083"/>
      <c r="G32" s="1083"/>
      <c r="H32" s="1083"/>
      <c r="I32" s="1083"/>
      <c r="J32" s="1083"/>
      <c r="K32" s="1083"/>
      <c r="L32" s="1083"/>
      <c r="M32" s="1083"/>
      <c r="N32" s="1083"/>
      <c r="O32" s="1083"/>
      <c r="P32" s="1084"/>
      <c r="Q32" s="1094">
        <v>139</v>
      </c>
      <c r="R32" s="1095"/>
      <c r="S32" s="1095"/>
      <c r="T32" s="1095"/>
      <c r="U32" s="1095"/>
      <c r="V32" s="1095">
        <v>137</v>
      </c>
      <c r="W32" s="1095"/>
      <c r="X32" s="1095"/>
      <c r="Y32" s="1095"/>
      <c r="Z32" s="1095"/>
      <c r="AA32" s="1095">
        <v>2</v>
      </c>
      <c r="AB32" s="1095"/>
      <c r="AC32" s="1095"/>
      <c r="AD32" s="1095"/>
      <c r="AE32" s="1096"/>
      <c r="AF32" s="1088">
        <v>2</v>
      </c>
      <c r="AG32" s="1089"/>
      <c r="AH32" s="1089"/>
      <c r="AI32" s="1089"/>
      <c r="AJ32" s="1090"/>
      <c r="AK32" s="1031">
        <v>54</v>
      </c>
      <c r="AL32" s="1022"/>
      <c r="AM32" s="1022"/>
      <c r="AN32" s="1022"/>
      <c r="AO32" s="1022"/>
      <c r="AP32" s="1022">
        <v>672</v>
      </c>
      <c r="AQ32" s="1022"/>
      <c r="AR32" s="1022"/>
      <c r="AS32" s="1022"/>
      <c r="AT32" s="1022"/>
      <c r="AU32" s="1022" t="s">
        <v>586</v>
      </c>
      <c r="AV32" s="1022"/>
      <c r="AW32" s="1022"/>
      <c r="AX32" s="1022"/>
      <c r="AY32" s="1022"/>
      <c r="AZ32" s="1022" t="s">
        <v>588</v>
      </c>
      <c r="BA32" s="1022"/>
      <c r="BB32" s="1022"/>
      <c r="BC32" s="1022"/>
      <c r="BD32" s="1022"/>
      <c r="BE32" s="1077" t="s">
        <v>406</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407</v>
      </c>
      <c r="C33" s="1083"/>
      <c r="D33" s="1083"/>
      <c r="E33" s="1083"/>
      <c r="F33" s="1083"/>
      <c r="G33" s="1083"/>
      <c r="H33" s="1083"/>
      <c r="I33" s="1083"/>
      <c r="J33" s="1083"/>
      <c r="K33" s="1083"/>
      <c r="L33" s="1083"/>
      <c r="M33" s="1083"/>
      <c r="N33" s="1083"/>
      <c r="O33" s="1083"/>
      <c r="P33" s="1084"/>
      <c r="Q33" s="1094">
        <v>351</v>
      </c>
      <c r="R33" s="1095"/>
      <c r="S33" s="1095"/>
      <c r="T33" s="1095"/>
      <c r="U33" s="1095"/>
      <c r="V33" s="1095">
        <v>346</v>
      </c>
      <c r="W33" s="1095"/>
      <c r="X33" s="1095"/>
      <c r="Y33" s="1095"/>
      <c r="Z33" s="1095"/>
      <c r="AA33" s="1095">
        <v>5</v>
      </c>
      <c r="AB33" s="1095"/>
      <c r="AC33" s="1095"/>
      <c r="AD33" s="1095"/>
      <c r="AE33" s="1096"/>
      <c r="AF33" s="1088">
        <v>5</v>
      </c>
      <c r="AG33" s="1089"/>
      <c r="AH33" s="1089"/>
      <c r="AI33" s="1089"/>
      <c r="AJ33" s="1090"/>
      <c r="AK33" s="1031">
        <v>132</v>
      </c>
      <c r="AL33" s="1022"/>
      <c r="AM33" s="1022"/>
      <c r="AN33" s="1022"/>
      <c r="AO33" s="1022"/>
      <c r="AP33" s="1022">
        <v>1098</v>
      </c>
      <c r="AQ33" s="1022"/>
      <c r="AR33" s="1022"/>
      <c r="AS33" s="1022"/>
      <c r="AT33" s="1022"/>
      <c r="AU33" s="1022" t="s">
        <v>588</v>
      </c>
      <c r="AV33" s="1022"/>
      <c r="AW33" s="1022"/>
      <c r="AX33" s="1022"/>
      <c r="AY33" s="1022"/>
      <c r="AZ33" s="1022" t="s">
        <v>588</v>
      </c>
      <c r="BA33" s="1022"/>
      <c r="BB33" s="1022"/>
      <c r="BC33" s="1022"/>
      <c r="BD33" s="1022"/>
      <c r="BE33" s="1077" t="s">
        <v>408</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409</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383</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411</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413</v>
      </c>
      <c r="B66" s="1047"/>
      <c r="C66" s="1047"/>
      <c r="D66" s="1047"/>
      <c r="E66" s="1047"/>
      <c r="F66" s="1047"/>
      <c r="G66" s="1047"/>
      <c r="H66" s="1047"/>
      <c r="I66" s="1047"/>
      <c r="J66" s="1047"/>
      <c r="K66" s="1047"/>
      <c r="L66" s="1047"/>
      <c r="M66" s="1047"/>
      <c r="N66" s="1047"/>
      <c r="O66" s="1047"/>
      <c r="P66" s="1048"/>
      <c r="Q66" s="1052" t="s">
        <v>414</v>
      </c>
      <c r="R66" s="1053"/>
      <c r="S66" s="1053"/>
      <c r="T66" s="1053"/>
      <c r="U66" s="1054"/>
      <c r="V66" s="1052" t="s">
        <v>415</v>
      </c>
      <c r="W66" s="1053"/>
      <c r="X66" s="1053"/>
      <c r="Y66" s="1053"/>
      <c r="Z66" s="1054"/>
      <c r="AA66" s="1052" t="s">
        <v>416</v>
      </c>
      <c r="AB66" s="1053"/>
      <c r="AC66" s="1053"/>
      <c r="AD66" s="1053"/>
      <c r="AE66" s="1054"/>
      <c r="AF66" s="1058" t="s">
        <v>417</v>
      </c>
      <c r="AG66" s="1059"/>
      <c r="AH66" s="1059"/>
      <c r="AI66" s="1059"/>
      <c r="AJ66" s="1060"/>
      <c r="AK66" s="1052" t="s">
        <v>418</v>
      </c>
      <c r="AL66" s="1047"/>
      <c r="AM66" s="1047"/>
      <c r="AN66" s="1047"/>
      <c r="AO66" s="1048"/>
      <c r="AP66" s="1052" t="s">
        <v>419</v>
      </c>
      <c r="AQ66" s="1053"/>
      <c r="AR66" s="1053"/>
      <c r="AS66" s="1053"/>
      <c r="AT66" s="1054"/>
      <c r="AU66" s="1052" t="s">
        <v>420</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576</v>
      </c>
      <c r="C68" s="1037"/>
      <c r="D68" s="1037"/>
      <c r="E68" s="1037"/>
      <c r="F68" s="1037"/>
      <c r="G68" s="1037"/>
      <c r="H68" s="1037"/>
      <c r="I68" s="1037"/>
      <c r="J68" s="1037"/>
      <c r="K68" s="1037"/>
      <c r="L68" s="1037"/>
      <c r="M68" s="1037"/>
      <c r="N68" s="1037"/>
      <c r="O68" s="1037"/>
      <c r="P68" s="1038"/>
      <c r="Q68" s="1039">
        <v>6125</v>
      </c>
      <c r="R68" s="1033"/>
      <c r="S68" s="1033"/>
      <c r="T68" s="1033"/>
      <c r="U68" s="1033"/>
      <c r="V68" s="1033">
        <v>5990</v>
      </c>
      <c r="W68" s="1033"/>
      <c r="X68" s="1033"/>
      <c r="Y68" s="1033"/>
      <c r="Z68" s="1033"/>
      <c r="AA68" s="1033">
        <v>135</v>
      </c>
      <c r="AB68" s="1033"/>
      <c r="AC68" s="1033"/>
      <c r="AD68" s="1033"/>
      <c r="AE68" s="1033"/>
      <c r="AF68" s="1033">
        <v>135</v>
      </c>
      <c r="AG68" s="1033"/>
      <c r="AH68" s="1033"/>
      <c r="AI68" s="1033"/>
      <c r="AJ68" s="1033"/>
      <c r="AK68" s="1033" t="s">
        <v>577</v>
      </c>
      <c r="AL68" s="1033"/>
      <c r="AM68" s="1033"/>
      <c r="AN68" s="1033"/>
      <c r="AO68" s="1033"/>
      <c r="AP68" s="1033">
        <v>257</v>
      </c>
      <c r="AQ68" s="1033"/>
      <c r="AR68" s="1033"/>
      <c r="AS68" s="1033"/>
      <c r="AT68" s="1033"/>
      <c r="AU68" s="1033">
        <v>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578</v>
      </c>
      <c r="C69" s="1026"/>
      <c r="D69" s="1026"/>
      <c r="E69" s="1026"/>
      <c r="F69" s="1026"/>
      <c r="G69" s="1026"/>
      <c r="H69" s="1026"/>
      <c r="I69" s="1026"/>
      <c r="J69" s="1026"/>
      <c r="K69" s="1026"/>
      <c r="L69" s="1026"/>
      <c r="M69" s="1026"/>
      <c r="N69" s="1026"/>
      <c r="O69" s="1026"/>
      <c r="P69" s="1027"/>
      <c r="Q69" s="1028">
        <v>3485</v>
      </c>
      <c r="R69" s="1022"/>
      <c r="S69" s="1022"/>
      <c r="T69" s="1022"/>
      <c r="U69" s="1022"/>
      <c r="V69" s="1022">
        <v>3256</v>
      </c>
      <c r="W69" s="1022"/>
      <c r="X69" s="1022"/>
      <c r="Y69" s="1022"/>
      <c r="Z69" s="1022"/>
      <c r="AA69" s="1022">
        <v>229</v>
      </c>
      <c r="AB69" s="1022"/>
      <c r="AC69" s="1022"/>
      <c r="AD69" s="1022"/>
      <c r="AE69" s="1022"/>
      <c r="AF69" s="1022">
        <v>229</v>
      </c>
      <c r="AG69" s="1022"/>
      <c r="AH69" s="1022"/>
      <c r="AI69" s="1022"/>
      <c r="AJ69" s="1022"/>
      <c r="AK69" s="1022" t="s">
        <v>577</v>
      </c>
      <c r="AL69" s="1022"/>
      <c r="AM69" s="1022"/>
      <c r="AN69" s="1022"/>
      <c r="AO69" s="1022"/>
      <c r="AP69" s="1022">
        <v>1343</v>
      </c>
      <c r="AQ69" s="1022"/>
      <c r="AR69" s="1022"/>
      <c r="AS69" s="1022"/>
      <c r="AT69" s="1022"/>
      <c r="AU69" s="1022">
        <v>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306</v>
      </c>
      <c r="AG109" s="945"/>
      <c r="AH109" s="945"/>
      <c r="AI109" s="945"/>
      <c r="AJ109" s="946"/>
      <c r="AK109" s="947" t="s">
        <v>305</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306</v>
      </c>
      <c r="BW109" s="945"/>
      <c r="BX109" s="945"/>
      <c r="BY109" s="945"/>
      <c r="BZ109" s="946"/>
      <c r="CA109" s="947" t="s">
        <v>305</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306</v>
      </c>
      <c r="DM109" s="945"/>
      <c r="DN109" s="945"/>
      <c r="DO109" s="945"/>
      <c r="DP109" s="946"/>
      <c r="DQ109" s="947" t="s">
        <v>305</v>
      </c>
      <c r="DR109" s="945"/>
      <c r="DS109" s="945"/>
      <c r="DT109" s="945"/>
      <c r="DU109" s="946"/>
      <c r="DV109" s="947" t="s">
        <v>431</v>
      </c>
      <c r="DW109" s="945"/>
      <c r="DX109" s="945"/>
      <c r="DY109" s="945"/>
      <c r="DZ109" s="976"/>
    </row>
    <row r="110" spans="1:131" s="246" customFormat="1" ht="26.25" customHeight="1" x14ac:dyDescent="0.15">
      <c r="A110" s="847" t="s">
        <v>433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732272</v>
      </c>
      <c r="AB110" s="938"/>
      <c r="AC110" s="938"/>
      <c r="AD110" s="938"/>
      <c r="AE110" s="939"/>
      <c r="AF110" s="940">
        <v>733160</v>
      </c>
      <c r="AG110" s="938"/>
      <c r="AH110" s="938"/>
      <c r="AI110" s="938"/>
      <c r="AJ110" s="939"/>
      <c r="AK110" s="940">
        <v>831668</v>
      </c>
      <c r="AL110" s="938"/>
      <c r="AM110" s="938"/>
      <c r="AN110" s="938"/>
      <c r="AO110" s="939"/>
      <c r="AP110" s="941">
        <v>26.5</v>
      </c>
      <c r="AQ110" s="942"/>
      <c r="AR110" s="942"/>
      <c r="AS110" s="942"/>
      <c r="AT110" s="943"/>
      <c r="AU110" s="977" t="s">
        <v>73</v>
      </c>
      <c r="AV110" s="978"/>
      <c r="AW110" s="978"/>
      <c r="AX110" s="978"/>
      <c r="AY110" s="978"/>
      <c r="AZ110" s="903" t="s">
        <v>434</v>
      </c>
      <c r="BA110" s="848"/>
      <c r="BB110" s="848"/>
      <c r="BC110" s="848"/>
      <c r="BD110" s="848"/>
      <c r="BE110" s="848"/>
      <c r="BF110" s="848"/>
      <c r="BG110" s="848"/>
      <c r="BH110" s="848"/>
      <c r="BI110" s="848"/>
      <c r="BJ110" s="848"/>
      <c r="BK110" s="848"/>
      <c r="BL110" s="848"/>
      <c r="BM110" s="848"/>
      <c r="BN110" s="848"/>
      <c r="BO110" s="848"/>
      <c r="BP110" s="849"/>
      <c r="BQ110" s="904">
        <v>7555344</v>
      </c>
      <c r="BR110" s="885"/>
      <c r="BS110" s="885"/>
      <c r="BT110" s="885"/>
      <c r="BU110" s="885"/>
      <c r="BV110" s="885">
        <v>7602019</v>
      </c>
      <c r="BW110" s="885"/>
      <c r="BX110" s="885"/>
      <c r="BY110" s="885"/>
      <c r="BZ110" s="885"/>
      <c r="CA110" s="885">
        <v>7355534</v>
      </c>
      <c r="CB110" s="885"/>
      <c r="CC110" s="885"/>
      <c r="CD110" s="885"/>
      <c r="CE110" s="885"/>
      <c r="CF110" s="909">
        <v>234.3</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179</v>
      </c>
      <c r="DH110" s="885"/>
      <c r="DI110" s="885"/>
      <c r="DJ110" s="885"/>
      <c r="DK110" s="885"/>
      <c r="DL110" s="885" t="s">
        <v>411</v>
      </c>
      <c r="DM110" s="885"/>
      <c r="DN110" s="885"/>
      <c r="DO110" s="885"/>
      <c r="DP110" s="885"/>
      <c r="DQ110" s="885" t="s">
        <v>437</v>
      </c>
      <c r="DR110" s="885"/>
      <c r="DS110" s="885"/>
      <c r="DT110" s="885"/>
      <c r="DU110" s="885"/>
      <c r="DV110" s="886" t="s">
        <v>411</v>
      </c>
      <c r="DW110" s="886"/>
      <c r="DX110" s="886"/>
      <c r="DY110" s="886"/>
      <c r="DZ110" s="88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411</v>
      </c>
      <c r="AB111" s="966"/>
      <c r="AC111" s="966"/>
      <c r="AD111" s="966"/>
      <c r="AE111" s="967"/>
      <c r="AF111" s="968" t="s">
        <v>179</v>
      </c>
      <c r="AG111" s="966"/>
      <c r="AH111" s="966"/>
      <c r="AI111" s="966"/>
      <c r="AJ111" s="967"/>
      <c r="AK111" s="968" t="s">
        <v>179</v>
      </c>
      <c r="AL111" s="966"/>
      <c r="AM111" s="966"/>
      <c r="AN111" s="966"/>
      <c r="AO111" s="967"/>
      <c r="AP111" s="969" t="s">
        <v>179</v>
      </c>
      <c r="AQ111" s="970"/>
      <c r="AR111" s="970"/>
      <c r="AS111" s="970"/>
      <c r="AT111" s="971"/>
      <c r="AU111" s="979"/>
      <c r="AV111" s="980"/>
      <c r="AW111" s="980"/>
      <c r="AX111" s="980"/>
      <c r="AY111" s="980"/>
      <c r="AZ111" s="855" t="s">
        <v>439</v>
      </c>
      <c r="BA111" s="790"/>
      <c r="BB111" s="790"/>
      <c r="BC111" s="790"/>
      <c r="BD111" s="790"/>
      <c r="BE111" s="790"/>
      <c r="BF111" s="790"/>
      <c r="BG111" s="790"/>
      <c r="BH111" s="790"/>
      <c r="BI111" s="790"/>
      <c r="BJ111" s="790"/>
      <c r="BK111" s="790"/>
      <c r="BL111" s="790"/>
      <c r="BM111" s="790"/>
      <c r="BN111" s="790"/>
      <c r="BO111" s="790"/>
      <c r="BP111" s="791"/>
      <c r="BQ111" s="856" t="s">
        <v>179</v>
      </c>
      <c r="BR111" s="857"/>
      <c r="BS111" s="857"/>
      <c r="BT111" s="857"/>
      <c r="BU111" s="857"/>
      <c r="BV111" s="857" t="s">
        <v>389</v>
      </c>
      <c r="BW111" s="857"/>
      <c r="BX111" s="857"/>
      <c r="BY111" s="857"/>
      <c r="BZ111" s="857"/>
      <c r="CA111" s="857" t="s">
        <v>440</v>
      </c>
      <c r="CB111" s="857"/>
      <c r="CC111" s="857"/>
      <c r="CD111" s="857"/>
      <c r="CE111" s="857"/>
      <c r="CF111" s="918" t="s">
        <v>179</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179</v>
      </c>
      <c r="DH111" s="857"/>
      <c r="DI111" s="857"/>
      <c r="DJ111" s="857"/>
      <c r="DK111" s="857"/>
      <c r="DL111" s="857" t="s">
        <v>179</v>
      </c>
      <c r="DM111" s="857"/>
      <c r="DN111" s="857"/>
      <c r="DO111" s="857"/>
      <c r="DP111" s="857"/>
      <c r="DQ111" s="857" t="s">
        <v>440</v>
      </c>
      <c r="DR111" s="857"/>
      <c r="DS111" s="857"/>
      <c r="DT111" s="857"/>
      <c r="DU111" s="857"/>
      <c r="DV111" s="834" t="s">
        <v>440</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179</v>
      </c>
      <c r="AB112" s="820"/>
      <c r="AC112" s="820"/>
      <c r="AD112" s="820"/>
      <c r="AE112" s="821"/>
      <c r="AF112" s="822" t="s">
        <v>440</v>
      </c>
      <c r="AG112" s="820"/>
      <c r="AH112" s="820"/>
      <c r="AI112" s="820"/>
      <c r="AJ112" s="821"/>
      <c r="AK112" s="822" t="s">
        <v>411</v>
      </c>
      <c r="AL112" s="820"/>
      <c r="AM112" s="820"/>
      <c r="AN112" s="820"/>
      <c r="AO112" s="821"/>
      <c r="AP112" s="867" t="s">
        <v>440</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1705775</v>
      </c>
      <c r="BR112" s="857"/>
      <c r="BS112" s="857"/>
      <c r="BT112" s="857"/>
      <c r="BU112" s="857"/>
      <c r="BV112" s="857">
        <v>1648952</v>
      </c>
      <c r="BW112" s="857"/>
      <c r="BX112" s="857"/>
      <c r="BY112" s="857"/>
      <c r="BZ112" s="857"/>
      <c r="CA112" s="857">
        <v>1577338</v>
      </c>
      <c r="CB112" s="857"/>
      <c r="CC112" s="857"/>
      <c r="CD112" s="857"/>
      <c r="CE112" s="857"/>
      <c r="CF112" s="918">
        <v>50.2</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440</v>
      </c>
      <c r="DH112" s="857"/>
      <c r="DI112" s="857"/>
      <c r="DJ112" s="857"/>
      <c r="DK112" s="857"/>
      <c r="DL112" s="857" t="s">
        <v>440</v>
      </c>
      <c r="DM112" s="857"/>
      <c r="DN112" s="857"/>
      <c r="DO112" s="857"/>
      <c r="DP112" s="857"/>
      <c r="DQ112" s="857" t="s">
        <v>411</v>
      </c>
      <c r="DR112" s="857"/>
      <c r="DS112" s="857"/>
      <c r="DT112" s="857"/>
      <c r="DU112" s="857"/>
      <c r="DV112" s="834" t="s">
        <v>440</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187935</v>
      </c>
      <c r="AB113" s="966"/>
      <c r="AC113" s="966"/>
      <c r="AD113" s="966"/>
      <c r="AE113" s="967"/>
      <c r="AF113" s="968">
        <v>193639</v>
      </c>
      <c r="AG113" s="966"/>
      <c r="AH113" s="966"/>
      <c r="AI113" s="966"/>
      <c r="AJ113" s="967"/>
      <c r="AK113" s="968">
        <v>192862</v>
      </c>
      <c r="AL113" s="966"/>
      <c r="AM113" s="966"/>
      <c r="AN113" s="966"/>
      <c r="AO113" s="967"/>
      <c r="AP113" s="969">
        <v>6.1</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t="s">
        <v>440</v>
      </c>
      <c r="BR113" s="857"/>
      <c r="BS113" s="857"/>
      <c r="BT113" s="857"/>
      <c r="BU113" s="857"/>
      <c r="BV113" s="857" t="s">
        <v>440</v>
      </c>
      <c r="BW113" s="857"/>
      <c r="BX113" s="857"/>
      <c r="BY113" s="857"/>
      <c r="BZ113" s="857"/>
      <c r="CA113" s="857">
        <v>640</v>
      </c>
      <c r="CB113" s="857"/>
      <c r="CC113" s="857"/>
      <c r="CD113" s="857"/>
      <c r="CE113" s="857"/>
      <c r="CF113" s="918">
        <v>0</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440</v>
      </c>
      <c r="DH113" s="820"/>
      <c r="DI113" s="820"/>
      <c r="DJ113" s="820"/>
      <c r="DK113" s="821"/>
      <c r="DL113" s="822" t="s">
        <v>179</v>
      </c>
      <c r="DM113" s="820"/>
      <c r="DN113" s="820"/>
      <c r="DO113" s="820"/>
      <c r="DP113" s="821"/>
      <c r="DQ113" s="822" t="s">
        <v>411</v>
      </c>
      <c r="DR113" s="820"/>
      <c r="DS113" s="820"/>
      <c r="DT113" s="820"/>
      <c r="DU113" s="821"/>
      <c r="DV113" s="867" t="s">
        <v>179</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389</v>
      </c>
      <c r="AB114" s="820"/>
      <c r="AC114" s="820"/>
      <c r="AD114" s="820"/>
      <c r="AE114" s="821"/>
      <c r="AF114" s="822" t="s">
        <v>389</v>
      </c>
      <c r="AG114" s="820"/>
      <c r="AH114" s="820"/>
      <c r="AI114" s="820"/>
      <c r="AJ114" s="821"/>
      <c r="AK114" s="822" t="s">
        <v>440</v>
      </c>
      <c r="AL114" s="820"/>
      <c r="AM114" s="820"/>
      <c r="AN114" s="820"/>
      <c r="AO114" s="821"/>
      <c r="AP114" s="867" t="s">
        <v>179</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1058506</v>
      </c>
      <c r="BR114" s="857"/>
      <c r="BS114" s="857"/>
      <c r="BT114" s="857"/>
      <c r="BU114" s="857"/>
      <c r="BV114" s="857">
        <v>1103963</v>
      </c>
      <c r="BW114" s="857"/>
      <c r="BX114" s="857"/>
      <c r="BY114" s="857"/>
      <c r="BZ114" s="857"/>
      <c r="CA114" s="857">
        <v>991577</v>
      </c>
      <c r="CB114" s="857"/>
      <c r="CC114" s="857"/>
      <c r="CD114" s="857"/>
      <c r="CE114" s="857"/>
      <c r="CF114" s="918">
        <v>31.6</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179</v>
      </c>
      <c r="DH114" s="820"/>
      <c r="DI114" s="820"/>
      <c r="DJ114" s="820"/>
      <c r="DK114" s="821"/>
      <c r="DL114" s="822" t="s">
        <v>179</v>
      </c>
      <c r="DM114" s="820"/>
      <c r="DN114" s="820"/>
      <c r="DO114" s="820"/>
      <c r="DP114" s="821"/>
      <c r="DQ114" s="822" t="s">
        <v>411</v>
      </c>
      <c r="DR114" s="820"/>
      <c r="DS114" s="820"/>
      <c r="DT114" s="820"/>
      <c r="DU114" s="821"/>
      <c r="DV114" s="867" t="s">
        <v>179</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7727</v>
      </c>
      <c r="AB115" s="966"/>
      <c r="AC115" s="966"/>
      <c r="AD115" s="966"/>
      <c r="AE115" s="967"/>
      <c r="AF115" s="968">
        <v>4337</v>
      </c>
      <c r="AG115" s="966"/>
      <c r="AH115" s="966"/>
      <c r="AI115" s="966"/>
      <c r="AJ115" s="967"/>
      <c r="AK115" s="968">
        <v>10162</v>
      </c>
      <c r="AL115" s="966"/>
      <c r="AM115" s="966"/>
      <c r="AN115" s="966"/>
      <c r="AO115" s="967"/>
      <c r="AP115" s="969">
        <v>0.3</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179</v>
      </c>
      <c r="BR115" s="857"/>
      <c r="BS115" s="857"/>
      <c r="BT115" s="857"/>
      <c r="BU115" s="857"/>
      <c r="BV115" s="857" t="s">
        <v>179</v>
      </c>
      <c r="BW115" s="857"/>
      <c r="BX115" s="857"/>
      <c r="BY115" s="857"/>
      <c r="BZ115" s="857"/>
      <c r="CA115" s="857" t="s">
        <v>389</v>
      </c>
      <c r="CB115" s="857"/>
      <c r="CC115" s="857"/>
      <c r="CD115" s="857"/>
      <c r="CE115" s="857"/>
      <c r="CF115" s="918" t="s">
        <v>179</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440</v>
      </c>
      <c r="DH115" s="820"/>
      <c r="DI115" s="820"/>
      <c r="DJ115" s="820"/>
      <c r="DK115" s="821"/>
      <c r="DL115" s="822" t="s">
        <v>440</v>
      </c>
      <c r="DM115" s="820"/>
      <c r="DN115" s="820"/>
      <c r="DO115" s="820"/>
      <c r="DP115" s="821"/>
      <c r="DQ115" s="822" t="s">
        <v>411</v>
      </c>
      <c r="DR115" s="820"/>
      <c r="DS115" s="820"/>
      <c r="DT115" s="820"/>
      <c r="DU115" s="821"/>
      <c r="DV115" s="867" t="s">
        <v>179</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29</v>
      </c>
      <c r="AB116" s="820"/>
      <c r="AC116" s="820"/>
      <c r="AD116" s="820"/>
      <c r="AE116" s="821"/>
      <c r="AF116" s="822" t="s">
        <v>440</v>
      </c>
      <c r="AG116" s="820"/>
      <c r="AH116" s="820"/>
      <c r="AI116" s="820"/>
      <c r="AJ116" s="821"/>
      <c r="AK116" s="822" t="s">
        <v>179</v>
      </c>
      <c r="AL116" s="820"/>
      <c r="AM116" s="820"/>
      <c r="AN116" s="820"/>
      <c r="AO116" s="821"/>
      <c r="AP116" s="867" t="s">
        <v>411</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440</v>
      </c>
      <c r="BR116" s="857"/>
      <c r="BS116" s="857"/>
      <c r="BT116" s="857"/>
      <c r="BU116" s="857"/>
      <c r="BV116" s="857" t="s">
        <v>389</v>
      </c>
      <c r="BW116" s="857"/>
      <c r="BX116" s="857"/>
      <c r="BY116" s="857"/>
      <c r="BZ116" s="857"/>
      <c r="CA116" s="857" t="s">
        <v>440</v>
      </c>
      <c r="CB116" s="857"/>
      <c r="CC116" s="857"/>
      <c r="CD116" s="857"/>
      <c r="CE116" s="857"/>
      <c r="CF116" s="918" t="s">
        <v>179</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440</v>
      </c>
      <c r="DH116" s="820"/>
      <c r="DI116" s="820"/>
      <c r="DJ116" s="820"/>
      <c r="DK116" s="821"/>
      <c r="DL116" s="822" t="s">
        <v>179</v>
      </c>
      <c r="DM116" s="820"/>
      <c r="DN116" s="820"/>
      <c r="DO116" s="820"/>
      <c r="DP116" s="821"/>
      <c r="DQ116" s="822" t="s">
        <v>440</v>
      </c>
      <c r="DR116" s="820"/>
      <c r="DS116" s="820"/>
      <c r="DT116" s="820"/>
      <c r="DU116" s="821"/>
      <c r="DV116" s="867" t="s">
        <v>389</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927963</v>
      </c>
      <c r="AB117" s="952"/>
      <c r="AC117" s="952"/>
      <c r="AD117" s="952"/>
      <c r="AE117" s="953"/>
      <c r="AF117" s="954">
        <v>931136</v>
      </c>
      <c r="AG117" s="952"/>
      <c r="AH117" s="952"/>
      <c r="AI117" s="952"/>
      <c r="AJ117" s="953"/>
      <c r="AK117" s="954">
        <v>1034692</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389</v>
      </c>
      <c r="BR117" s="857"/>
      <c r="BS117" s="857"/>
      <c r="BT117" s="857"/>
      <c r="BU117" s="857"/>
      <c r="BV117" s="857" t="s">
        <v>389</v>
      </c>
      <c r="BW117" s="857"/>
      <c r="BX117" s="857"/>
      <c r="BY117" s="857"/>
      <c r="BZ117" s="857"/>
      <c r="CA117" s="857" t="s">
        <v>389</v>
      </c>
      <c r="CB117" s="857"/>
      <c r="CC117" s="857"/>
      <c r="CD117" s="857"/>
      <c r="CE117" s="857"/>
      <c r="CF117" s="918" t="s">
        <v>179</v>
      </c>
      <c r="CG117" s="919"/>
      <c r="CH117" s="919"/>
      <c r="CI117" s="919"/>
      <c r="CJ117" s="919"/>
      <c r="CK117" s="974"/>
      <c r="CL117" s="861"/>
      <c r="CM117" s="864" t="s">
        <v>460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389</v>
      </c>
      <c r="DH117" s="820"/>
      <c r="DI117" s="820"/>
      <c r="DJ117" s="820"/>
      <c r="DK117" s="821"/>
      <c r="DL117" s="822" t="s">
        <v>389</v>
      </c>
      <c r="DM117" s="820"/>
      <c r="DN117" s="820"/>
      <c r="DO117" s="820"/>
      <c r="DP117" s="821"/>
      <c r="DQ117" s="822" t="s">
        <v>179</v>
      </c>
      <c r="DR117" s="820"/>
      <c r="DS117" s="820"/>
      <c r="DT117" s="820"/>
      <c r="DU117" s="821"/>
      <c r="DV117" s="867" t="s">
        <v>389</v>
      </c>
      <c r="DW117" s="868"/>
      <c r="DX117" s="868"/>
      <c r="DY117" s="868"/>
      <c r="DZ117" s="869"/>
    </row>
    <row r="118" spans="1:130" s="246" customFormat="1" ht="26.25" customHeight="1" x14ac:dyDescent="0.15">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306</v>
      </c>
      <c r="AG118" s="945"/>
      <c r="AH118" s="945"/>
      <c r="AI118" s="945"/>
      <c r="AJ118" s="946"/>
      <c r="AK118" s="947" t="s">
        <v>305</v>
      </c>
      <c r="AL118" s="945"/>
      <c r="AM118" s="945"/>
      <c r="AN118" s="945"/>
      <c r="AO118" s="946"/>
      <c r="AP118" s="948" t="s">
        <v>431</v>
      </c>
      <c r="AQ118" s="949"/>
      <c r="AR118" s="949"/>
      <c r="AS118" s="949"/>
      <c r="AT118" s="950"/>
      <c r="AU118" s="979"/>
      <c r="AV118" s="980"/>
      <c r="AW118" s="980"/>
      <c r="AX118" s="980"/>
      <c r="AY118" s="980"/>
      <c r="AZ118" s="922" t="s">
        <v>461</v>
      </c>
      <c r="BA118" s="923"/>
      <c r="BB118" s="923"/>
      <c r="BC118" s="923"/>
      <c r="BD118" s="923"/>
      <c r="BE118" s="923"/>
      <c r="BF118" s="923"/>
      <c r="BG118" s="923"/>
      <c r="BH118" s="923"/>
      <c r="BI118" s="923"/>
      <c r="BJ118" s="923"/>
      <c r="BK118" s="923"/>
      <c r="BL118" s="923"/>
      <c r="BM118" s="923"/>
      <c r="BN118" s="923"/>
      <c r="BO118" s="923"/>
      <c r="BP118" s="924"/>
      <c r="BQ118" s="925" t="s">
        <v>179</v>
      </c>
      <c r="BR118" s="888"/>
      <c r="BS118" s="888"/>
      <c r="BT118" s="888"/>
      <c r="BU118" s="888"/>
      <c r="BV118" s="888" t="s">
        <v>179</v>
      </c>
      <c r="BW118" s="888"/>
      <c r="BX118" s="888"/>
      <c r="BY118" s="888"/>
      <c r="BZ118" s="888"/>
      <c r="CA118" s="888" t="s">
        <v>179</v>
      </c>
      <c r="CB118" s="888"/>
      <c r="CC118" s="888"/>
      <c r="CD118" s="888"/>
      <c r="CE118" s="888"/>
      <c r="CF118" s="918" t="s">
        <v>179</v>
      </c>
      <c r="CG118" s="919"/>
      <c r="CH118" s="919"/>
      <c r="CI118" s="919"/>
      <c r="CJ118" s="919"/>
      <c r="CK118" s="974"/>
      <c r="CL118" s="861"/>
      <c r="CM118" s="864" t="s">
        <v>462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179</v>
      </c>
      <c r="DH118" s="820"/>
      <c r="DI118" s="820"/>
      <c r="DJ118" s="820"/>
      <c r="DK118" s="821"/>
      <c r="DL118" s="822" t="s">
        <v>179</v>
      </c>
      <c r="DM118" s="820"/>
      <c r="DN118" s="820"/>
      <c r="DO118" s="820"/>
      <c r="DP118" s="821"/>
      <c r="DQ118" s="822" t="s">
        <v>179</v>
      </c>
      <c r="DR118" s="820"/>
      <c r="DS118" s="820"/>
      <c r="DT118" s="820"/>
      <c r="DU118" s="821"/>
      <c r="DV118" s="867" t="s">
        <v>179</v>
      </c>
      <c r="DW118" s="868"/>
      <c r="DX118" s="868"/>
      <c r="DY118" s="868"/>
      <c r="DZ118" s="869"/>
    </row>
    <row r="119" spans="1:130" s="246" customFormat="1" ht="26.25" customHeight="1" x14ac:dyDescent="0.15">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389</v>
      </c>
      <c r="AB119" s="938"/>
      <c r="AC119" s="938"/>
      <c r="AD119" s="938"/>
      <c r="AE119" s="939"/>
      <c r="AF119" s="940" t="s">
        <v>179</v>
      </c>
      <c r="AG119" s="938"/>
      <c r="AH119" s="938"/>
      <c r="AI119" s="938"/>
      <c r="AJ119" s="939"/>
      <c r="AK119" s="940" t="s">
        <v>179</v>
      </c>
      <c r="AL119" s="938"/>
      <c r="AM119" s="938"/>
      <c r="AN119" s="938"/>
      <c r="AO119" s="939"/>
      <c r="AP119" s="941" t="s">
        <v>179</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463</v>
      </c>
      <c r="BP119" s="921"/>
      <c r="BQ119" s="925">
        <v>10319625</v>
      </c>
      <c r="BR119" s="888"/>
      <c r="BS119" s="888"/>
      <c r="BT119" s="888"/>
      <c r="BU119" s="888"/>
      <c r="BV119" s="888">
        <v>10354934</v>
      </c>
      <c r="BW119" s="888"/>
      <c r="BX119" s="888"/>
      <c r="BY119" s="888"/>
      <c r="BZ119" s="888"/>
      <c r="CA119" s="888">
        <v>9925089</v>
      </c>
      <c r="CB119" s="888"/>
      <c r="CC119" s="888"/>
      <c r="CD119" s="888"/>
      <c r="CE119" s="888"/>
      <c r="CF119" s="786"/>
      <c r="CG119" s="787"/>
      <c r="CH119" s="787"/>
      <c r="CI119" s="787"/>
      <c r="CJ119" s="877"/>
      <c r="CK119" s="975"/>
      <c r="CL119" s="863"/>
      <c r="CM119" s="881" t="s">
        <v>464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179</v>
      </c>
      <c r="DH119" s="803"/>
      <c r="DI119" s="803"/>
      <c r="DJ119" s="803"/>
      <c r="DK119" s="804"/>
      <c r="DL119" s="805" t="s">
        <v>179</v>
      </c>
      <c r="DM119" s="803"/>
      <c r="DN119" s="803"/>
      <c r="DO119" s="803"/>
      <c r="DP119" s="804"/>
      <c r="DQ119" s="805" t="s">
        <v>437</v>
      </c>
      <c r="DR119" s="803"/>
      <c r="DS119" s="803"/>
      <c r="DT119" s="803"/>
      <c r="DU119" s="804"/>
      <c r="DV119" s="891" t="s">
        <v>179</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179</v>
      </c>
      <c r="AB120" s="820"/>
      <c r="AC120" s="820"/>
      <c r="AD120" s="820"/>
      <c r="AE120" s="821"/>
      <c r="AF120" s="822" t="s">
        <v>179</v>
      </c>
      <c r="AG120" s="820"/>
      <c r="AH120" s="820"/>
      <c r="AI120" s="820"/>
      <c r="AJ120" s="821"/>
      <c r="AK120" s="822" t="s">
        <v>179</v>
      </c>
      <c r="AL120" s="820"/>
      <c r="AM120" s="820"/>
      <c r="AN120" s="820"/>
      <c r="AO120" s="821"/>
      <c r="AP120" s="867" t="s">
        <v>179</v>
      </c>
      <c r="AQ120" s="868"/>
      <c r="AR120" s="868"/>
      <c r="AS120" s="868"/>
      <c r="AT120" s="869"/>
      <c r="AU120" s="926" t="s">
        <v>465</v>
      </c>
      <c r="AV120" s="927"/>
      <c r="AW120" s="927"/>
      <c r="AX120" s="927"/>
      <c r="AY120" s="928"/>
      <c r="AZ120" s="903" t="s">
        <v>466</v>
      </c>
      <c r="BA120" s="848"/>
      <c r="BB120" s="848"/>
      <c r="BC120" s="848"/>
      <c r="BD120" s="848"/>
      <c r="BE120" s="848"/>
      <c r="BF120" s="848"/>
      <c r="BG120" s="848"/>
      <c r="BH120" s="848"/>
      <c r="BI120" s="848"/>
      <c r="BJ120" s="848"/>
      <c r="BK120" s="848"/>
      <c r="BL120" s="848"/>
      <c r="BM120" s="848"/>
      <c r="BN120" s="848"/>
      <c r="BO120" s="848"/>
      <c r="BP120" s="849"/>
      <c r="BQ120" s="904">
        <v>3970390</v>
      </c>
      <c r="BR120" s="885"/>
      <c r="BS120" s="885"/>
      <c r="BT120" s="885"/>
      <c r="BU120" s="885"/>
      <c r="BV120" s="885">
        <v>4089697</v>
      </c>
      <c r="BW120" s="885"/>
      <c r="BX120" s="885"/>
      <c r="BY120" s="885"/>
      <c r="BZ120" s="885"/>
      <c r="CA120" s="885">
        <v>3980177</v>
      </c>
      <c r="CB120" s="885"/>
      <c r="CC120" s="885"/>
      <c r="CD120" s="885"/>
      <c r="CE120" s="885"/>
      <c r="CF120" s="909">
        <v>126.8</v>
      </c>
      <c r="CG120" s="910"/>
      <c r="CH120" s="910"/>
      <c r="CI120" s="910"/>
      <c r="CJ120" s="910"/>
      <c r="CK120" s="911" t="s">
        <v>467</v>
      </c>
      <c r="CL120" s="895"/>
      <c r="CM120" s="895"/>
      <c r="CN120" s="895"/>
      <c r="CO120" s="896"/>
      <c r="CP120" s="915" t="s">
        <v>407</v>
      </c>
      <c r="CQ120" s="916"/>
      <c r="CR120" s="916"/>
      <c r="CS120" s="916"/>
      <c r="CT120" s="916"/>
      <c r="CU120" s="916"/>
      <c r="CV120" s="916"/>
      <c r="CW120" s="916"/>
      <c r="CX120" s="916"/>
      <c r="CY120" s="916"/>
      <c r="CZ120" s="916"/>
      <c r="DA120" s="916"/>
      <c r="DB120" s="916"/>
      <c r="DC120" s="916"/>
      <c r="DD120" s="916"/>
      <c r="DE120" s="916"/>
      <c r="DF120" s="917"/>
      <c r="DG120" s="904">
        <v>957619</v>
      </c>
      <c r="DH120" s="885"/>
      <c r="DI120" s="885"/>
      <c r="DJ120" s="885"/>
      <c r="DK120" s="885"/>
      <c r="DL120" s="885">
        <v>929044</v>
      </c>
      <c r="DM120" s="885"/>
      <c r="DN120" s="885"/>
      <c r="DO120" s="885"/>
      <c r="DP120" s="885"/>
      <c r="DQ120" s="885">
        <v>917237</v>
      </c>
      <c r="DR120" s="885"/>
      <c r="DS120" s="885"/>
      <c r="DT120" s="885"/>
      <c r="DU120" s="885"/>
      <c r="DV120" s="886">
        <v>29.2</v>
      </c>
      <c r="DW120" s="886"/>
      <c r="DX120" s="886"/>
      <c r="DY120" s="886"/>
      <c r="DZ120" s="887"/>
    </row>
    <row r="121" spans="1:130" s="246" customFormat="1" ht="26.25" customHeight="1" x14ac:dyDescent="0.15">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179</v>
      </c>
      <c r="AB121" s="820"/>
      <c r="AC121" s="820"/>
      <c r="AD121" s="820"/>
      <c r="AE121" s="821"/>
      <c r="AF121" s="822" t="s">
        <v>179</v>
      </c>
      <c r="AG121" s="820"/>
      <c r="AH121" s="820"/>
      <c r="AI121" s="820"/>
      <c r="AJ121" s="821"/>
      <c r="AK121" s="822" t="s">
        <v>469</v>
      </c>
      <c r="AL121" s="820"/>
      <c r="AM121" s="820"/>
      <c r="AN121" s="820"/>
      <c r="AO121" s="821"/>
      <c r="AP121" s="867" t="s">
        <v>179</v>
      </c>
      <c r="AQ121" s="868"/>
      <c r="AR121" s="868"/>
      <c r="AS121" s="868"/>
      <c r="AT121" s="869"/>
      <c r="AU121" s="929"/>
      <c r="AV121" s="930"/>
      <c r="AW121" s="930"/>
      <c r="AX121" s="930"/>
      <c r="AY121" s="931"/>
      <c r="AZ121" s="855" t="s">
        <v>470</v>
      </c>
      <c r="BA121" s="790"/>
      <c r="BB121" s="790"/>
      <c r="BC121" s="790"/>
      <c r="BD121" s="790"/>
      <c r="BE121" s="790"/>
      <c r="BF121" s="790"/>
      <c r="BG121" s="790"/>
      <c r="BH121" s="790"/>
      <c r="BI121" s="790"/>
      <c r="BJ121" s="790"/>
      <c r="BK121" s="790"/>
      <c r="BL121" s="790"/>
      <c r="BM121" s="790"/>
      <c r="BN121" s="790"/>
      <c r="BO121" s="790"/>
      <c r="BP121" s="791"/>
      <c r="BQ121" s="856">
        <v>88812</v>
      </c>
      <c r="BR121" s="857"/>
      <c r="BS121" s="857"/>
      <c r="BT121" s="857"/>
      <c r="BU121" s="857"/>
      <c r="BV121" s="857">
        <v>76825</v>
      </c>
      <c r="BW121" s="857"/>
      <c r="BX121" s="857"/>
      <c r="BY121" s="857"/>
      <c r="BZ121" s="857"/>
      <c r="CA121" s="857">
        <v>64654</v>
      </c>
      <c r="CB121" s="857"/>
      <c r="CC121" s="857"/>
      <c r="CD121" s="857"/>
      <c r="CE121" s="857"/>
      <c r="CF121" s="918">
        <v>2.1</v>
      </c>
      <c r="CG121" s="919"/>
      <c r="CH121" s="919"/>
      <c r="CI121" s="919"/>
      <c r="CJ121" s="919"/>
      <c r="CK121" s="912"/>
      <c r="CL121" s="898"/>
      <c r="CM121" s="898"/>
      <c r="CN121" s="898"/>
      <c r="CO121" s="899"/>
      <c r="CP121" s="878" t="s">
        <v>471</v>
      </c>
      <c r="CQ121" s="879"/>
      <c r="CR121" s="879"/>
      <c r="CS121" s="879"/>
      <c r="CT121" s="879"/>
      <c r="CU121" s="879"/>
      <c r="CV121" s="879"/>
      <c r="CW121" s="879"/>
      <c r="CX121" s="879"/>
      <c r="CY121" s="879"/>
      <c r="CZ121" s="879"/>
      <c r="DA121" s="879"/>
      <c r="DB121" s="879"/>
      <c r="DC121" s="879"/>
      <c r="DD121" s="879"/>
      <c r="DE121" s="879"/>
      <c r="DF121" s="880"/>
      <c r="DG121" s="856">
        <v>448625</v>
      </c>
      <c r="DH121" s="857"/>
      <c r="DI121" s="857"/>
      <c r="DJ121" s="857"/>
      <c r="DK121" s="857"/>
      <c r="DL121" s="857">
        <v>454989</v>
      </c>
      <c r="DM121" s="857"/>
      <c r="DN121" s="857"/>
      <c r="DO121" s="857"/>
      <c r="DP121" s="857"/>
      <c r="DQ121" s="857">
        <v>424143</v>
      </c>
      <c r="DR121" s="857"/>
      <c r="DS121" s="857"/>
      <c r="DT121" s="857"/>
      <c r="DU121" s="857"/>
      <c r="DV121" s="834">
        <v>13.5</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179</v>
      </c>
      <c r="AB122" s="820"/>
      <c r="AC122" s="820"/>
      <c r="AD122" s="820"/>
      <c r="AE122" s="821"/>
      <c r="AF122" s="822" t="s">
        <v>179</v>
      </c>
      <c r="AG122" s="820"/>
      <c r="AH122" s="820"/>
      <c r="AI122" s="820"/>
      <c r="AJ122" s="821"/>
      <c r="AK122" s="822" t="s">
        <v>179</v>
      </c>
      <c r="AL122" s="820"/>
      <c r="AM122" s="820"/>
      <c r="AN122" s="820"/>
      <c r="AO122" s="821"/>
      <c r="AP122" s="867" t="s">
        <v>179</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6540565</v>
      </c>
      <c r="BR122" s="888"/>
      <c r="BS122" s="888"/>
      <c r="BT122" s="888"/>
      <c r="BU122" s="888"/>
      <c r="BV122" s="888">
        <v>6542304</v>
      </c>
      <c r="BW122" s="888"/>
      <c r="BX122" s="888"/>
      <c r="BY122" s="888"/>
      <c r="BZ122" s="888"/>
      <c r="CA122" s="888">
        <v>6389248</v>
      </c>
      <c r="CB122" s="888"/>
      <c r="CC122" s="888"/>
      <c r="CD122" s="888"/>
      <c r="CE122" s="888"/>
      <c r="CF122" s="889">
        <v>203.5</v>
      </c>
      <c r="CG122" s="890"/>
      <c r="CH122" s="890"/>
      <c r="CI122" s="890"/>
      <c r="CJ122" s="890"/>
      <c r="CK122" s="912"/>
      <c r="CL122" s="898"/>
      <c r="CM122" s="898"/>
      <c r="CN122" s="898"/>
      <c r="CO122" s="899"/>
      <c r="CP122" s="878" t="s">
        <v>473</v>
      </c>
      <c r="CQ122" s="879"/>
      <c r="CR122" s="879"/>
      <c r="CS122" s="879"/>
      <c r="CT122" s="879"/>
      <c r="CU122" s="879"/>
      <c r="CV122" s="879"/>
      <c r="CW122" s="879"/>
      <c r="CX122" s="879"/>
      <c r="CY122" s="879"/>
      <c r="CZ122" s="879"/>
      <c r="DA122" s="879"/>
      <c r="DB122" s="879"/>
      <c r="DC122" s="879"/>
      <c r="DD122" s="879"/>
      <c r="DE122" s="879"/>
      <c r="DF122" s="880"/>
      <c r="DG122" s="856">
        <v>299531</v>
      </c>
      <c r="DH122" s="857"/>
      <c r="DI122" s="857"/>
      <c r="DJ122" s="857"/>
      <c r="DK122" s="857"/>
      <c r="DL122" s="857">
        <v>264919</v>
      </c>
      <c r="DM122" s="857"/>
      <c r="DN122" s="857"/>
      <c r="DO122" s="857"/>
      <c r="DP122" s="857"/>
      <c r="DQ122" s="857">
        <v>229283</v>
      </c>
      <c r="DR122" s="857"/>
      <c r="DS122" s="857"/>
      <c r="DT122" s="857"/>
      <c r="DU122" s="857"/>
      <c r="DV122" s="834">
        <v>7.3</v>
      </c>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179</v>
      </c>
      <c r="AB123" s="820"/>
      <c r="AC123" s="820"/>
      <c r="AD123" s="820"/>
      <c r="AE123" s="821"/>
      <c r="AF123" s="822" t="s">
        <v>179</v>
      </c>
      <c r="AG123" s="820"/>
      <c r="AH123" s="820"/>
      <c r="AI123" s="820"/>
      <c r="AJ123" s="821"/>
      <c r="AK123" s="822" t="s">
        <v>179</v>
      </c>
      <c r="AL123" s="820"/>
      <c r="AM123" s="820"/>
      <c r="AN123" s="820"/>
      <c r="AO123" s="821"/>
      <c r="AP123" s="867" t="s">
        <v>179</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474</v>
      </c>
      <c r="BP123" s="921"/>
      <c r="BQ123" s="875">
        <v>10599767</v>
      </c>
      <c r="BR123" s="876"/>
      <c r="BS123" s="876"/>
      <c r="BT123" s="876"/>
      <c r="BU123" s="876"/>
      <c r="BV123" s="876">
        <v>10708826</v>
      </c>
      <c r="BW123" s="876"/>
      <c r="BX123" s="876"/>
      <c r="BY123" s="876"/>
      <c r="BZ123" s="876"/>
      <c r="CA123" s="876">
        <v>10434079</v>
      </c>
      <c r="CB123" s="876"/>
      <c r="CC123" s="876"/>
      <c r="CD123" s="876"/>
      <c r="CE123" s="876"/>
      <c r="CF123" s="786"/>
      <c r="CG123" s="787"/>
      <c r="CH123" s="787"/>
      <c r="CI123" s="787"/>
      <c r="CJ123" s="877"/>
      <c r="CK123" s="912"/>
      <c r="CL123" s="898"/>
      <c r="CM123" s="898"/>
      <c r="CN123" s="898"/>
      <c r="CO123" s="899"/>
      <c r="CP123" s="878" t="s">
        <v>401</v>
      </c>
      <c r="CQ123" s="879"/>
      <c r="CR123" s="879"/>
      <c r="CS123" s="879"/>
      <c r="CT123" s="879"/>
      <c r="CU123" s="879"/>
      <c r="CV123" s="879"/>
      <c r="CW123" s="879"/>
      <c r="CX123" s="879"/>
      <c r="CY123" s="879"/>
      <c r="CZ123" s="879"/>
      <c r="DA123" s="879"/>
      <c r="DB123" s="879"/>
      <c r="DC123" s="879"/>
      <c r="DD123" s="879"/>
      <c r="DE123" s="879"/>
      <c r="DF123" s="880"/>
      <c r="DG123" s="819" t="s">
        <v>179</v>
      </c>
      <c r="DH123" s="820"/>
      <c r="DI123" s="820"/>
      <c r="DJ123" s="820"/>
      <c r="DK123" s="821"/>
      <c r="DL123" s="822" t="s">
        <v>179</v>
      </c>
      <c r="DM123" s="820"/>
      <c r="DN123" s="820"/>
      <c r="DO123" s="820"/>
      <c r="DP123" s="821"/>
      <c r="DQ123" s="822">
        <v>6675</v>
      </c>
      <c r="DR123" s="820"/>
      <c r="DS123" s="820"/>
      <c r="DT123" s="820"/>
      <c r="DU123" s="821"/>
      <c r="DV123" s="867">
        <v>0.2</v>
      </c>
      <c r="DW123" s="868"/>
      <c r="DX123" s="868"/>
      <c r="DY123" s="868"/>
      <c r="DZ123" s="869"/>
    </row>
    <row r="124" spans="1:130" s="246" customFormat="1" ht="26.25" customHeight="1" thickBot="1" x14ac:dyDescent="0.2">
      <c r="A124" s="860"/>
      <c r="B124" s="861"/>
      <c r="C124" s="864" t="s">
        <v>460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179</v>
      </c>
      <c r="AB124" s="820"/>
      <c r="AC124" s="820"/>
      <c r="AD124" s="820"/>
      <c r="AE124" s="821"/>
      <c r="AF124" s="822" t="s">
        <v>179</v>
      </c>
      <c r="AG124" s="820"/>
      <c r="AH124" s="820"/>
      <c r="AI124" s="820"/>
      <c r="AJ124" s="821"/>
      <c r="AK124" s="822" t="s">
        <v>179</v>
      </c>
      <c r="AL124" s="820"/>
      <c r="AM124" s="820"/>
      <c r="AN124" s="820"/>
      <c r="AO124" s="821"/>
      <c r="AP124" s="867" t="s">
        <v>179</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179</v>
      </c>
      <c r="BR124" s="874"/>
      <c r="BS124" s="874"/>
      <c r="BT124" s="874"/>
      <c r="BU124" s="874"/>
      <c r="BV124" s="874" t="s">
        <v>179</v>
      </c>
      <c r="BW124" s="874"/>
      <c r="BX124" s="874"/>
      <c r="BY124" s="874"/>
      <c r="BZ124" s="874"/>
      <c r="CA124" s="874" t="s">
        <v>476</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t="s">
        <v>179</v>
      </c>
      <c r="DH124" s="803"/>
      <c r="DI124" s="803"/>
      <c r="DJ124" s="803"/>
      <c r="DK124" s="804"/>
      <c r="DL124" s="805" t="s">
        <v>179</v>
      </c>
      <c r="DM124" s="803"/>
      <c r="DN124" s="803"/>
      <c r="DO124" s="803"/>
      <c r="DP124" s="804"/>
      <c r="DQ124" s="805" t="s">
        <v>437</v>
      </c>
      <c r="DR124" s="803"/>
      <c r="DS124" s="803"/>
      <c r="DT124" s="803"/>
      <c r="DU124" s="804"/>
      <c r="DV124" s="891" t="s">
        <v>179</v>
      </c>
      <c r="DW124" s="892"/>
      <c r="DX124" s="892"/>
      <c r="DY124" s="892"/>
      <c r="DZ124" s="893"/>
    </row>
    <row r="125" spans="1:130" s="246" customFormat="1" ht="26.25" customHeight="1" x14ac:dyDescent="0.15">
      <c r="A125" s="860"/>
      <c r="B125" s="861"/>
      <c r="C125" s="864" t="s">
        <v>462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179</v>
      </c>
      <c r="AB125" s="820"/>
      <c r="AC125" s="820"/>
      <c r="AD125" s="820"/>
      <c r="AE125" s="821"/>
      <c r="AF125" s="822" t="s">
        <v>179</v>
      </c>
      <c r="AG125" s="820"/>
      <c r="AH125" s="820"/>
      <c r="AI125" s="820"/>
      <c r="AJ125" s="821"/>
      <c r="AK125" s="822" t="s">
        <v>476</v>
      </c>
      <c r="AL125" s="820"/>
      <c r="AM125" s="820"/>
      <c r="AN125" s="820"/>
      <c r="AO125" s="821"/>
      <c r="AP125" s="867" t="s">
        <v>179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179</v>
      </c>
      <c r="DH125" s="885"/>
      <c r="DI125" s="885"/>
      <c r="DJ125" s="885"/>
      <c r="DK125" s="885"/>
      <c r="DL125" s="885" t="s">
        <v>179</v>
      </c>
      <c r="DM125" s="885"/>
      <c r="DN125" s="885"/>
      <c r="DO125" s="885"/>
      <c r="DP125" s="885"/>
      <c r="DQ125" s="885" t="s">
        <v>469</v>
      </c>
      <c r="DR125" s="885"/>
      <c r="DS125" s="885"/>
      <c r="DT125" s="885"/>
      <c r="DU125" s="885"/>
      <c r="DV125" s="886" t="s">
        <v>179</v>
      </c>
      <c r="DW125" s="886"/>
      <c r="DX125" s="886"/>
      <c r="DY125" s="886"/>
      <c r="DZ125" s="887"/>
    </row>
    <row r="126" spans="1:130" s="246" customFormat="1" ht="26.25" customHeight="1" thickBot="1" x14ac:dyDescent="0.2">
      <c r="A126" s="860"/>
      <c r="B126" s="861"/>
      <c r="C126" s="864" t="s">
        <v>464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6137</v>
      </c>
      <c r="AB126" s="820"/>
      <c r="AC126" s="820"/>
      <c r="AD126" s="820"/>
      <c r="AE126" s="821"/>
      <c r="AF126" s="822">
        <v>3099</v>
      </c>
      <c r="AG126" s="820"/>
      <c r="AH126" s="820"/>
      <c r="AI126" s="820"/>
      <c r="AJ126" s="821"/>
      <c r="AK126" s="822">
        <v>9142</v>
      </c>
      <c r="AL126" s="820"/>
      <c r="AM126" s="820"/>
      <c r="AN126" s="820"/>
      <c r="AO126" s="821"/>
      <c r="AP126" s="867">
        <v>0.3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179</v>
      </c>
      <c r="DH126" s="857"/>
      <c r="DI126" s="857"/>
      <c r="DJ126" s="857"/>
      <c r="DK126" s="857"/>
      <c r="DL126" s="857" t="s">
        <v>179</v>
      </c>
      <c r="DM126" s="857"/>
      <c r="DN126" s="857"/>
      <c r="DO126" s="857"/>
      <c r="DP126" s="857"/>
      <c r="DQ126" s="857" t="s">
        <v>437</v>
      </c>
      <c r="DR126" s="857"/>
      <c r="DS126" s="857"/>
      <c r="DT126" s="857"/>
      <c r="DU126" s="857"/>
      <c r="DV126" s="834" t="s">
        <v>179</v>
      </c>
      <c r="DW126" s="834"/>
      <c r="DX126" s="834"/>
      <c r="DY126" s="834"/>
      <c r="DZ126" s="835"/>
    </row>
    <row r="127" spans="1:130" s="246" customFormat="1" ht="26.25" customHeight="1" x14ac:dyDescent="0.15">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1590</v>
      </c>
      <c r="AB127" s="820"/>
      <c r="AC127" s="820"/>
      <c r="AD127" s="820"/>
      <c r="AE127" s="821"/>
      <c r="AF127" s="822">
        <v>1238</v>
      </c>
      <c r="AG127" s="820"/>
      <c r="AH127" s="820"/>
      <c r="AI127" s="820"/>
      <c r="AJ127" s="821"/>
      <c r="AK127" s="822">
        <v>1020</v>
      </c>
      <c r="AL127" s="820"/>
      <c r="AM127" s="820"/>
      <c r="AN127" s="820"/>
      <c r="AO127" s="821"/>
      <c r="AP127" s="867">
        <v>0</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179</v>
      </c>
      <c r="DH127" s="857"/>
      <c r="DI127" s="857"/>
      <c r="DJ127" s="857"/>
      <c r="DK127" s="857"/>
      <c r="DL127" s="857" t="s">
        <v>179</v>
      </c>
      <c r="DM127" s="857"/>
      <c r="DN127" s="857"/>
      <c r="DO127" s="857"/>
      <c r="DP127" s="857"/>
      <c r="DQ127" s="857" t="s">
        <v>179</v>
      </c>
      <c r="DR127" s="857"/>
      <c r="DS127" s="857"/>
      <c r="DT127" s="857"/>
      <c r="DU127" s="857"/>
      <c r="DV127" s="834" t="s">
        <v>476</v>
      </c>
      <c r="DW127" s="834"/>
      <c r="DX127" s="834"/>
      <c r="DY127" s="834"/>
      <c r="DZ127" s="835"/>
    </row>
    <row r="128" spans="1:130" s="246" customFormat="1" ht="26.25" customHeight="1" thickBot="1" x14ac:dyDescent="0.2">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13355</v>
      </c>
      <c r="AB128" s="841"/>
      <c r="AC128" s="841"/>
      <c r="AD128" s="841"/>
      <c r="AE128" s="842"/>
      <c r="AF128" s="843">
        <v>13355</v>
      </c>
      <c r="AG128" s="841"/>
      <c r="AH128" s="841"/>
      <c r="AI128" s="841"/>
      <c r="AJ128" s="842"/>
      <c r="AK128" s="843">
        <v>13355</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179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179</v>
      </c>
      <c r="DH128" s="831"/>
      <c r="DI128" s="831"/>
      <c r="DJ128" s="831"/>
      <c r="DK128" s="831"/>
      <c r="DL128" s="831" t="s">
        <v>179</v>
      </c>
      <c r="DM128" s="831"/>
      <c r="DN128" s="831"/>
      <c r="DO128" s="831"/>
      <c r="DP128" s="831"/>
      <c r="DQ128" s="831" t="s">
        <v>179</v>
      </c>
      <c r="DR128" s="831"/>
      <c r="DS128" s="831"/>
      <c r="DT128" s="831"/>
      <c r="DU128" s="831"/>
      <c r="DV128" s="832" t="s">
        <v>179</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3887039</v>
      </c>
      <c r="AB129" s="820"/>
      <c r="AC129" s="820"/>
      <c r="AD129" s="820"/>
      <c r="AE129" s="821"/>
      <c r="AF129" s="822">
        <v>3789349</v>
      </c>
      <c r="AG129" s="820"/>
      <c r="AH129" s="820"/>
      <c r="AI129" s="820"/>
      <c r="AJ129" s="821"/>
      <c r="AK129" s="822">
        <v>3807486</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179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634725</v>
      </c>
      <c r="AB130" s="820"/>
      <c r="AC130" s="820"/>
      <c r="AD130" s="820"/>
      <c r="AE130" s="821"/>
      <c r="AF130" s="822">
        <v>609705</v>
      </c>
      <c r="AG130" s="820"/>
      <c r="AH130" s="820"/>
      <c r="AI130" s="820"/>
      <c r="AJ130" s="821"/>
      <c r="AK130" s="822">
        <v>667479</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9.8000000000000007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3252314</v>
      </c>
      <c r="AB131" s="803"/>
      <c r="AC131" s="803"/>
      <c r="AD131" s="803"/>
      <c r="AE131" s="804"/>
      <c r="AF131" s="805">
        <v>3179644</v>
      </c>
      <c r="AG131" s="803"/>
      <c r="AH131" s="803"/>
      <c r="AI131" s="803"/>
      <c r="AJ131" s="804"/>
      <c r="AK131" s="805">
        <v>3140007</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t="s">
        <v>476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499</v>
      </c>
      <c r="W132" s="780"/>
      <c r="X132" s="780"/>
      <c r="Y132" s="780"/>
      <c r="Z132" s="781"/>
      <c r="AA132" s="782">
        <v>8.6056573870000008</v>
      </c>
      <c r="AB132" s="783"/>
      <c r="AC132" s="783"/>
      <c r="AD132" s="783"/>
      <c r="AE132" s="784"/>
      <c r="AF132" s="785">
        <v>9.68900921</v>
      </c>
      <c r="AG132" s="783"/>
      <c r="AH132" s="783"/>
      <c r="AI132" s="783"/>
      <c r="AJ132" s="784"/>
      <c r="AK132" s="785">
        <v>11.269337930000001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500</v>
      </c>
      <c r="W133" s="759"/>
      <c r="X133" s="759"/>
      <c r="Y133" s="759"/>
      <c r="Z133" s="760"/>
      <c r="AA133" s="761">
        <v>8</v>
      </c>
      <c r="AB133" s="762"/>
      <c r="AC133" s="762"/>
      <c r="AD133" s="762"/>
      <c r="AE133" s="763"/>
      <c r="AF133" s="761">
        <v>8.6</v>
      </c>
      <c r="AG133" s="762"/>
      <c r="AH133" s="762"/>
      <c r="AI133" s="762"/>
      <c r="AJ133" s="763"/>
      <c r="AK133" s="761">
        <v>9.8000000000000007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bpqA0BXdOFIe1qvMbSj5ElSqXt7h16GnoFNwirYALRJpuEXAiZRFqqT1P2CmzhLtYHTIieDiC8sh4twhD1I6w==" saltValue="717wbjigk4j8e5zRHuxQ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6"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hGy3Q5xvfCxVR7DEksfdtegmCOGDuIhX7br36ArbUQ6mcJfZjxYOAJUw4xt5I7LArF4d1Il9+oCZoBeoo7yjw==" saltValue="WEavgk1jAVOSdO2vf+zm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7sa7Cuw6oSGEx/gHWaJk4NqescnTkq+0okJybS+rv4lzDdykIuloluaUvMEbjXLh83fuMMLNjuQJzEhgi/VrA==" saltValue="Kr39Uo8qsFD0nvKYNsDb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topLeftCell="A37"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509</v>
      </c>
      <c r="AL9" s="1188"/>
      <c r="AM9" s="1188"/>
      <c r="AN9" s="1189"/>
      <c r="AO9" s="312">
        <v>1342018</v>
      </c>
      <c r="AP9" s="312">
        <v>247012</v>
      </c>
      <c r="AQ9" s="313">
        <v>137457</v>
      </c>
      <c r="AR9" s="314">
        <v>79.7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510</v>
      </c>
      <c r="AL10" s="1188"/>
      <c r="AM10" s="1188"/>
      <c r="AN10" s="1189"/>
      <c r="AO10" s="315">
        <v>192850</v>
      </c>
      <c r="AP10" s="315">
        <v>35496</v>
      </c>
      <c r="AQ10" s="316">
        <v>16552</v>
      </c>
      <c r="AR10" s="317">
        <v>114.5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511</v>
      </c>
      <c r="AL11" s="1188"/>
      <c r="AM11" s="1188"/>
      <c r="AN11" s="1189"/>
      <c r="AO11" s="315">
        <v>143505</v>
      </c>
      <c r="AP11" s="315">
        <v>26414</v>
      </c>
      <c r="AQ11" s="316">
        <v>23820</v>
      </c>
      <c r="AR11" s="317">
        <v>10.9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512</v>
      </c>
      <c r="AL12" s="1188"/>
      <c r="AM12" s="1188"/>
      <c r="AN12" s="1189"/>
      <c r="AO12" s="315" t="s">
        <v>513</v>
      </c>
      <c r="AP12" s="315" t="s">
        <v>513</v>
      </c>
      <c r="AQ12" s="316">
        <v>3889</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514</v>
      </c>
      <c r="AL13" s="1188"/>
      <c r="AM13" s="1188"/>
      <c r="AN13" s="1189"/>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515</v>
      </c>
      <c r="AL14" s="1188"/>
      <c r="AM14" s="1188"/>
      <c r="AN14" s="1189"/>
      <c r="AO14" s="315" t="s">
        <v>513</v>
      </c>
      <c r="AP14" s="315" t="s">
        <v>513</v>
      </c>
      <c r="AQ14" s="316">
        <v>6581</v>
      </c>
      <c r="AR14" s="317" t="s">
        <v>513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516</v>
      </c>
      <c r="AL15" s="1188"/>
      <c r="AM15" s="1188"/>
      <c r="AN15" s="1189"/>
      <c r="AO15" s="315">
        <v>14193</v>
      </c>
      <c r="AP15" s="315">
        <v>2612</v>
      </c>
      <c r="AQ15" s="316">
        <v>3467</v>
      </c>
      <c r="AR15" s="317">
        <v>-24.7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517</v>
      </c>
      <c r="AL16" s="1191"/>
      <c r="AM16" s="1191"/>
      <c r="AN16" s="1192"/>
      <c r="AO16" s="315">
        <v>-140305</v>
      </c>
      <c r="AP16" s="315">
        <v>-25825</v>
      </c>
      <c r="AQ16" s="316">
        <v>-13853</v>
      </c>
      <c r="AR16" s="317">
        <v>86.4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189</v>
      </c>
      <c r="AL17" s="1191"/>
      <c r="AM17" s="1191"/>
      <c r="AN17" s="1192"/>
      <c r="AO17" s="315">
        <v>1552261</v>
      </c>
      <c r="AP17" s="315">
        <v>285710</v>
      </c>
      <c r="AQ17" s="316">
        <v>177914</v>
      </c>
      <c r="AR17" s="317">
        <v>60.6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522</v>
      </c>
      <c r="AL21" s="1185"/>
      <c r="AM21" s="1185"/>
      <c r="AN21" s="1186"/>
      <c r="AO21" s="327">
        <v>26.32</v>
      </c>
      <c r="AP21" s="328">
        <v>15.77</v>
      </c>
      <c r="AQ21" s="329">
        <v>10.55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523</v>
      </c>
      <c r="AL22" s="1185"/>
      <c r="AM22" s="1185"/>
      <c r="AN22" s="1186"/>
      <c r="AO22" s="332">
        <v>98.5</v>
      </c>
      <c r="AP22" s="333">
        <v>96</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527</v>
      </c>
      <c r="AL32" s="1176"/>
      <c r="AM32" s="1176"/>
      <c r="AN32" s="1177"/>
      <c r="AO32" s="342">
        <v>831668</v>
      </c>
      <c r="AP32" s="342">
        <v>153077</v>
      </c>
      <c r="AQ32" s="343">
        <v>107318</v>
      </c>
      <c r="AR32" s="344">
        <v>42.6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528</v>
      </c>
      <c r="AL33" s="1176"/>
      <c r="AM33" s="1176"/>
      <c r="AN33" s="1177"/>
      <c r="AO33" s="342" t="s">
        <v>513</v>
      </c>
      <c r="AP33" s="342" t="s">
        <v>513</v>
      </c>
      <c r="AQ33" s="343">
        <v>192</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529</v>
      </c>
      <c r="AL34" s="1176"/>
      <c r="AM34" s="1176"/>
      <c r="AN34" s="1177"/>
      <c r="AO34" s="342" t="s">
        <v>513</v>
      </c>
      <c r="AP34" s="342" t="s">
        <v>513</v>
      </c>
      <c r="AQ34" s="343">
        <v>281</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530</v>
      </c>
      <c r="AL35" s="1176"/>
      <c r="AM35" s="1176"/>
      <c r="AN35" s="1177"/>
      <c r="AO35" s="342">
        <v>192862</v>
      </c>
      <c r="AP35" s="342">
        <v>35498</v>
      </c>
      <c r="AQ35" s="343">
        <v>22732</v>
      </c>
      <c r="AR35" s="344">
        <v>56.2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531</v>
      </c>
      <c r="AL36" s="1176"/>
      <c r="AM36" s="1176"/>
      <c r="AN36" s="1177"/>
      <c r="AO36" s="342" t="s">
        <v>513</v>
      </c>
      <c r="AP36" s="342" t="s">
        <v>513</v>
      </c>
      <c r="AQ36" s="343">
        <v>3735</v>
      </c>
      <c r="AR36" s="344" t="s">
        <v>513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532</v>
      </c>
      <c r="AL37" s="1176"/>
      <c r="AM37" s="1176"/>
      <c r="AN37" s="1177"/>
      <c r="AO37" s="342">
        <v>10162</v>
      </c>
      <c r="AP37" s="342">
        <v>1870</v>
      </c>
      <c r="AQ37" s="343">
        <v>1596</v>
      </c>
      <c r="AR37" s="344">
        <v>17.2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533</v>
      </c>
      <c r="AL38" s="1179"/>
      <c r="AM38" s="1179"/>
      <c r="AN38" s="1180"/>
      <c r="AO38" s="345" t="s">
        <v>513</v>
      </c>
      <c r="AP38" s="345" t="s">
        <v>513</v>
      </c>
      <c r="AQ38" s="346">
        <v>19</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534</v>
      </c>
      <c r="AL39" s="1179"/>
      <c r="AM39" s="1179"/>
      <c r="AN39" s="1180"/>
      <c r="AO39" s="342">
        <v>-13355</v>
      </c>
      <c r="AP39" s="342">
        <v>-2458</v>
      </c>
      <c r="AQ39" s="343">
        <v>-5126</v>
      </c>
      <c r="AR39" s="344">
        <v>-52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535</v>
      </c>
      <c r="AL40" s="1176"/>
      <c r="AM40" s="1176"/>
      <c r="AN40" s="1177"/>
      <c r="AO40" s="342">
        <v>-667479</v>
      </c>
      <c r="AP40" s="342">
        <v>-122856</v>
      </c>
      <c r="AQ40" s="343">
        <v>-92432</v>
      </c>
      <c r="AR40" s="344">
        <v>32.9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300</v>
      </c>
      <c r="AL41" s="1182"/>
      <c r="AM41" s="1182"/>
      <c r="AN41" s="1183"/>
      <c r="AO41" s="342">
        <v>353858</v>
      </c>
      <c r="AP41" s="342">
        <v>65131</v>
      </c>
      <c r="AQ41" s="343">
        <v>38314</v>
      </c>
      <c r="AR41" s="344">
        <v>70</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504</v>
      </c>
      <c r="AN49" s="1170" t="s">
        <v>539</v>
      </c>
      <c r="AO49" s="1171"/>
      <c r="AP49" s="1171"/>
      <c r="AQ49" s="1171"/>
      <c r="AR49" s="117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2823783</v>
      </c>
      <c r="AN51" s="364">
        <v>503977</v>
      </c>
      <c r="AO51" s="365">
        <v>4</v>
      </c>
      <c r="AP51" s="366">
        <v>175675</v>
      </c>
      <c r="AQ51" s="367">
        <v>0.6</v>
      </c>
      <c r="AR51" s="368">
        <v>3.4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787924</v>
      </c>
      <c r="AN52" s="372">
        <v>140625</v>
      </c>
      <c r="AO52" s="373">
        <v>-32.200000000000003</v>
      </c>
      <c r="AP52" s="374">
        <v>87698</v>
      </c>
      <c r="AQ52" s="375">
        <v>10</v>
      </c>
      <c r="AR52" s="376">
        <v>-42.2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1348741</v>
      </c>
      <c r="AN53" s="364">
        <v>241623</v>
      </c>
      <c r="AO53" s="365">
        <v>-52.1</v>
      </c>
      <c r="AP53" s="366">
        <v>162193</v>
      </c>
      <c r="AQ53" s="367">
        <v>-7.7</v>
      </c>
      <c r="AR53" s="368">
        <v>-44.4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479723</v>
      </c>
      <c r="AN54" s="372">
        <v>85941</v>
      </c>
      <c r="AO54" s="373">
        <v>-38.9</v>
      </c>
      <c r="AP54" s="374">
        <v>79985</v>
      </c>
      <c r="AQ54" s="375">
        <v>-8.8000000000000007</v>
      </c>
      <c r="AR54" s="376">
        <v>-30.1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2713597</v>
      </c>
      <c r="AN55" s="364">
        <v>488145</v>
      </c>
      <c r="AO55" s="365">
        <v>102</v>
      </c>
      <c r="AP55" s="366">
        <v>168868</v>
      </c>
      <c r="AQ55" s="367">
        <v>4.0999999999999996</v>
      </c>
      <c r="AR55" s="368">
        <v>97.9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1458582</v>
      </c>
      <c r="AN56" s="372">
        <v>262382</v>
      </c>
      <c r="AO56" s="373">
        <v>205.3</v>
      </c>
      <c r="AP56" s="374">
        <v>79360</v>
      </c>
      <c r="AQ56" s="375">
        <v>-0.8</v>
      </c>
      <c r="AR56" s="376">
        <v>206.1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1578124</v>
      </c>
      <c r="AN57" s="364">
        <v>286775</v>
      </c>
      <c r="AO57" s="365">
        <v>-41.3</v>
      </c>
      <c r="AP57" s="366">
        <v>202870</v>
      </c>
      <c r="AQ57" s="367">
        <v>20.100000000000001</v>
      </c>
      <c r="AR57" s="368">
        <v>-61.4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733124</v>
      </c>
      <c r="AN58" s="372">
        <v>133223</v>
      </c>
      <c r="AO58" s="373">
        <v>-49.2</v>
      </c>
      <c r="AP58" s="374">
        <v>79735</v>
      </c>
      <c r="AQ58" s="375">
        <v>0.5</v>
      </c>
      <c r="AR58" s="376">
        <v>-49.7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1967931</v>
      </c>
      <c r="AN59" s="364">
        <v>362218</v>
      </c>
      <c r="AO59" s="365">
        <v>26.3</v>
      </c>
      <c r="AP59" s="366">
        <v>167497</v>
      </c>
      <c r="AQ59" s="367">
        <v>-17.399999999999999</v>
      </c>
      <c r="AR59" s="368">
        <v>43.7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466424</v>
      </c>
      <c r="AN60" s="372">
        <v>85850</v>
      </c>
      <c r="AO60" s="373">
        <v>-35.6</v>
      </c>
      <c r="AP60" s="374">
        <v>82571</v>
      </c>
      <c r="AQ60" s="375">
        <v>3.6</v>
      </c>
      <c r="AR60" s="376">
        <v>-39.200000000000003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2086435</v>
      </c>
      <c r="AN61" s="379">
        <v>376548</v>
      </c>
      <c r="AO61" s="380">
        <v>7.8</v>
      </c>
      <c r="AP61" s="381">
        <v>175421</v>
      </c>
      <c r="AQ61" s="382">
        <v>-0.1</v>
      </c>
      <c r="AR61" s="368">
        <v>7.9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785155</v>
      </c>
      <c r="AN62" s="372">
        <v>141604</v>
      </c>
      <c r="AO62" s="373">
        <v>9.9</v>
      </c>
      <c r="AP62" s="374">
        <v>81870</v>
      </c>
      <c r="AQ62" s="375">
        <v>0.9</v>
      </c>
      <c r="AR62" s="376">
        <v>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6i9NLpI4ukTPXLtkMxbG7azaMn1Vn52icZNmbfA1yW9Tz9NQ5AyS9221DArxyiIUFjOE1XhV5sjtUoUfzdM9g==" saltValue="cwXH7dGIlZRCx6nTIqPv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26" zoomScale="40" zoomScaleNormal="4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29HixUfWBPg71j/y4hLZc3sl+7dH5r0vme/5Uo6dGBu34n3z2R42MHEYgrtzvzgDjCqJXscBIZ32NtresjaCg==" saltValue="B+WIq1pHw5HBdVJsTequy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62" zoomScale="70" zoomScaleNormal="70" zoomScaleSheetLayoutView="55" workbookViewId="0">
      <selection activeCell="AF100" sqref="AF10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H4N40XxBRx5ZYtq5mCHFsCDoIrg6BNW2IgQ29Xeg9wLhePBlnmBlyYJZ6iJJa1XGIhaLZtx8Ubpw3LbttiPAQ==" saltValue="30V/A7GvYB8Xwygy9uAY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22"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3" t="s">
        <v>3</v>
      </c>
      <c r="D47" s="1193"/>
      <c r="E47" s="1194"/>
      <c r="F47" s="11">
        <v>14.17</v>
      </c>
      <c r="G47" s="12">
        <v>13.99</v>
      </c>
      <c r="H47" s="12">
        <v>14.24</v>
      </c>
      <c r="I47" s="12">
        <v>14.61</v>
      </c>
      <c r="J47" s="13">
        <v>14.54</v>
      </c>
    </row>
    <row r="48" spans="2:10" ht="57.75" customHeight="1" x14ac:dyDescent="0.15">
      <c r="B48" s="14"/>
      <c r="C48" s="1195" t="s">
        <v>4</v>
      </c>
      <c r="D48" s="1195"/>
      <c r="E48" s="1196"/>
      <c r="F48" s="15">
        <v>6.2</v>
      </c>
      <c r="G48" s="16">
        <v>10.1</v>
      </c>
      <c r="H48" s="16">
        <v>9.31</v>
      </c>
      <c r="I48" s="16">
        <v>7.73</v>
      </c>
      <c r="J48" s="17">
        <v>7.72</v>
      </c>
    </row>
    <row r="49" spans="2:10" ht="57.75" customHeight="1" thickBot="1" x14ac:dyDescent="0.2">
      <c r="B49" s="18"/>
      <c r="C49" s="1197" t="s">
        <v>5</v>
      </c>
      <c r="D49" s="1197"/>
      <c r="E49" s="1198"/>
      <c r="F49" s="19">
        <v>2.4</v>
      </c>
      <c r="G49" s="20">
        <v>4</v>
      </c>
      <c r="H49" s="20" t="s">
        <v>560</v>
      </c>
      <c r="I49" s="20" t="s">
        <v>561</v>
      </c>
      <c r="J49" s="21">
        <v>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n1bgbpI9RXH/CIGxS9LP17ih7lXi7YyWpJaW8KLpgiC30MfWQxFuInFMNr3MvQt2UANys9xr4fxnh30yOvKLg==" saltValue="Uy+iowGwQULv79L4m+Ss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musha-masato</cp:lastModifiedBy>
  <cp:lastPrinted>2020-03-03T01:27:15Z</cp:lastPrinted>
  <dcterms:created xsi:type="dcterms:W3CDTF">2020-02-10T02:10:19Z</dcterms:created>
  <dcterms:modified xsi:type="dcterms:W3CDTF">2020-09-15T02:34:54Z</dcterms:modified>
  <cp:category/>
</cp:coreProperties>
</file>