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2企画財政課\04財政係\zaisei2\07_財政状況の公表に関すること\■財政比較分析表及び歳出比較分析表\H29年度\"/>
    </mc:Choice>
  </mc:AlternateContent>
  <bookViews>
    <workbookView xWindow="0" yWindow="0" windowWidth="17940" windowHeight="448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35" i="10"/>
  <c r="CO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<sst xmlns="http://schemas.openxmlformats.org/spreadsheetml/2006/main" count="1081" uniqueCount="584">
  <si>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</si>
  <si>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</si>
  <si>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</si>
  <si>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</si>
  <si>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</si>
  <si>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</si>
  <si>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</si>
  <si>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</si>
  <si>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</si>
  <si>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</si>
  <si>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</si>
  <si>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</si>
  <si>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</si>
  <si>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</si>
  <si>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</si>
  <si>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</si>
  <si>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</si>
  <si>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</si>
  <si>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</si>
  <si>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</si>
  <si>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</si>
  <si>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</si>
  <si>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</si>
  <si>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</si>
  <si>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</si>
  <si>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</si>
  <si>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</si>
  <si>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</si>
  <si>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</si>
  <si>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</si>
  <si>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</si>
  <si>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</si>
  <si>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</si>
  <si>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</si>
  <si>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</si>
  <si>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</si>
  <si>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</si>
  <si>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</si>
  <si>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</si>
  <si>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</si>
  <si>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</si>
  <si>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</si>
  <si>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</si>
  <si>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</si>
  <si>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</si>
  <si>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</si>
  <si>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</si>
  <si>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</si>
  <si>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</si>
  <si>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</si>
  <si>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</si>
  <si>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</si>
  <si>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</si>
  <si>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</si>
  <si>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</si>
  <si>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</si>
  <si>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</si>
  <si>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</si>
  <si>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</si>
  <si>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</si>
  <si>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</si>
  <si>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</si>
  <si>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</si>
  <si>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</si>
  <si>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</si>
  <si>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</si>
  <si>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</si>
  <si>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</si>
  <si>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</si>
  <si>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</si>
  <si>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</si>
  <si>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</si>
  <si>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</si>
  <si>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</si>
  <si>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</si>
  <si>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</si>
  <si>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</si>
  <si>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</si>
  <si>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</si>
  <si>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</si>
  <si>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</si>
  <si>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</si>
  <si>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</si>
  <si>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</si>
  <si>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</si>
  <si>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</si>
  <si>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</si>
  <si>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</si>
  <si>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</si>
  <si>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</si>
  <si>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</si>
  <si>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</si>
  <si>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</si>
  <si>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</si>
  <si>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</si>
  <si>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</si>
  <si>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</si>
  <si>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</si>
  <si>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</si>
  <si>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</si>
  <si>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</si>
  <si>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</si>
  <si>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</si>
  <si>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</si>
  <si>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</si>
  <si>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</si>
  <si>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</si>
  <si>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</si>
  <si>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</si>
  <si>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</si>
  <si>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</si>
  <si>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</si>
  <si>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</si>
  <si>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</si>
  <si>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</si>
  <si>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</si>
  <si>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</si>
  <si>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</si>
  <si>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</si>
  <si>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</si>
  <si>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</si>
  <si>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</si>
  <si>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</si>
  <si>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</si>
  <si>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</si>
  <si>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</si>
  <si>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</si>
  <si>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</si>
  <si>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</si>
  <si>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</si>
  <si>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</si>
  <si>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</si>
  <si>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</si>
  <si>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</si>
  <si>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</si>
  <si>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</si>
  <si>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</si>
  <si>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</si>
  <si>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</si>
  <si>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</si>
  <si>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</si>
  <si>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</si>
  <si>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</si>
  <si>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</si>
  <si>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</si>
  <si>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</si>
  <si>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</si>
  <si>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</si>
  <si>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</si>
  <si>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</si>
  <si>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</si>
  <si>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</si>
  <si>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</si>
  <si>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</si>
  <si>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</si>
  <si>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</si>
  <si>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</si>
  <si>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</si>
  <si>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</si>
  <si>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</si>
  <si>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</si>
  <si>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</si>
  <si>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</si>
  <si>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</si>
  <si>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</si>
  <si>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</si>
  <si>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</si>
  <si>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</si>
  <si>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</si>
  <si>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</si>
  <si>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</si>
  <si>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</si>
  <si>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</si>
  <si>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</si>
  <si>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</si>
  <si>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</si>
  <si>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</si>
  <si>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</si>
  <si>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</si>
  <si>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</si>
  <si>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</si>
  <si>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</si>
  <si>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</si>
  <si>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</si>
  <si>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</si>
  <si>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</si>
  <si>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</si>
  <si>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</si>
  <si>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</si>
  <si>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</si>
  <si>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</si>
  <si>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</si>
  <si>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</si>
  <si>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</si>
  <si>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</si>
  <si>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</si>
  <si>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</si>
  <si>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</si>
  <si>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</si>
  <si>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</si>
  <si>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</si>
  <si>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</si>
  <si>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</si>
  <si>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</si>
  <si>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</si>
  <si>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北海道鹿追町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</si>
  <si>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</si>
  <si>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</si>
  <si>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</si>
  <si>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</si>
  <si>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</si>
  <si>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</si>
  <si>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</si>
  <si>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</si>
  <si>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</si>
  <si>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</si>
  <si>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</si>
  <si>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</si>
  <si>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</si>
  <si>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</si>
  <si>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</si>
  <si>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</si>
  <si>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</si>
  <si>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</si>
  <si>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</si>
  <si>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</si>
  <si>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</si>
  <si>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</si>
  <si>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</si>
  <si>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</si>
  <si>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</si>
  <si>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</si>
  <si>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</si>
  <si>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</si>
  <si>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</si>
  <si>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</si>
  <si>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</si>
  <si>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</si>
  <si>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</si>
  <si>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</si>
  <si>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</si>
  <si>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</si>
  <si>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</si>
  <si>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</si>
  <si>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</si>
  <si>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</si>
  <si>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</si>
  <si>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</si>
  <si>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</si>
  <si>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</si>
  <si>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</si>
  <si>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</si>
  <si>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</si>
  <si>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</si>
  <si>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</si>
  <si>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</si>
  <si>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</si>
  <si>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</si>
  <si>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</si>
  <si>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</si>
  <si>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</si>
  <si>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</si>
  <si>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</si>
  <si>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</si>
  <si>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</si>
  <si>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</si>
  <si>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</si>
  <si>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</si>
  <si>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</si>
  <si>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</si>
  <si>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</si>
  <si>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</si>
  <si>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</si>
  <si>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</si>
  <si>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</si>
  <si>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</si>
  <si>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</si>
  <si>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</si>
  <si>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</si>
  <si>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</si>
  <si>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</si>
  <si>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</si>
  <si>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</si>
  <si>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</si>
  <si>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</si>
  <si>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</si>
  <si>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</si>
  <si>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</si>
  <si>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</si>
  <si>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</si>
  <si>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</si>
  <si>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</si>
  <si>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</si>
  <si>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</si>
  <si>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</si>
  <si>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</si>
  <si>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</si>
  <si>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</si>
  <si>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</si>
  <si>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</si>
  <si>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</si>
  <si>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</si>
  <si>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</si>
  <si>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</si>
  <si>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</si>
  <si>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</si>
  <si>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</si>
  <si>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</si>
  <si>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</si>
  <si>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</si>
  <si>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</si>
  <si>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</si>
  <si>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</si>
  <si>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</si>
  <si>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</si>
  <si>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</si>
  <si>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</si>
  <si>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</si>
  <si>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</si>
  <si>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</si>
  <si>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</si>
  <si>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</si>
  <si>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</si>
  <si>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</si>
  <si>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</si>
  <si>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</si>
  <si>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</si>
  <si>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</si>
  <si>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</si>
  <si>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</si>
  <si>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</si>
  <si>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</si>
  <si>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</si>
  <si>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</si>
  <si>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</si>
  <si>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</si>
  <si>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</si>
  <si>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</si>
  <si>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</si>
  <si>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</si>
  <si>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</si>
  <si>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</si>
  <si>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</si>
  <si>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</si>
  <si>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</si>
  <si>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</si>
  <si>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</si>
  <si>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</si>
  <si>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</si>
  <si>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</si>
  <si>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</si>
  <si>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</si>
  <si>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</si>
  <si>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</si>
  <si>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</si>
  <si>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北海道鹿追町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</si>
  <si>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</si>
  <si>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</si>
  <si>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</si>
  <si>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</si>
  <si>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</si>
  <si>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</si>
  <si>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</si>
  <si>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</si>
  <si>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</si>
  <si>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</si>
  <si>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</si>
  <si>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</si>
  <si>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</si>
  <si>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</si>
  <si>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</si>
  <si>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</si>
  <si>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</si>
  <si>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</si>
  <si>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</si>
  <si>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</si>
  <si>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</si>
  <si>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</si>
  <si>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</si>
  <si>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</si>
  <si>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</si>
  <si>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</si>
  <si>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</si>
  <si>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</si>
  <si>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</si>
  <si>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</si>
  <si>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</si>
  <si>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</si>
  <si>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</si>
  <si>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</si>
  <si>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</si>
  <si>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</si>
  <si>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</si>
  <si>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</si>
  <si>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</si>
  <si>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</si>
  <si>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</si>
  <si>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</si>
  <si>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</si>
  <si>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</si>
  <si>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</si>
  <si>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</si>
  <si>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</si>
  <si>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</si>
  <si>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</si>
  <si>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</si>
  <si>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</si>
  <si>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</si>
  <si>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</si>
  <si>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</si>
  <si>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</si>
  <si>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</si>
  <si>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</si>
  <si>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</si>
  <si>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</si>
  <si>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</si>
  <si>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</si>
  <si>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</si>
  <si>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</si>
  <si>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</si>
  <si>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</si>
  <si>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</si>
  <si>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</si>
  <si>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</si>
  <si>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</si>
  <si>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</si>
  <si>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</si>
  <si>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</si>
  <si>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</si>
  <si>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</si>
  <si>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</si>
  <si>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</si>
  <si>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</si>
  <si>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</si>
  <si>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</si>
  <si>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</si>
  <si>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</si>
  <si>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</si>
  <si>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</si>
  <si>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</si>
  <si>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</si>
  <si>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</si>
  <si>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</si>
  <si>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</si>
  <si>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</si>
  <si>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</si>
  <si>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</si>
  <si>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</si>
  <si>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</si>
  <si>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</si>
  <si>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</si>
  <si>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</si>
  <si>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</si>
  <si>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</si>
  <si>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</si>
  <si>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</si>
  <si>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</si>
  <si>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</si>
  <si>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</si>
  <si>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</si>
  <si>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</si>
  <si>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</si>
  <si>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</si>
  <si>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</si>
  <si>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</si>
  <si>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</si>
  <si>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</si>
  <si>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</si>
  <si>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</si>
  <si>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</si>
  <si>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</si>
  <si>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</si>
  <si>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</si>
  <si>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</si>
  <si>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</si>
  <si>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</si>
  <si>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</si>
  <si>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</si>
  <si>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</si>
  <si>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</si>
  <si>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</si>
  <si>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</si>
  <si>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</si>
  <si>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</si>
  <si>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</si>
  <si>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</si>
  <si>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</si>
  <si>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</si>
  <si>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</si>
  <si>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</si>
  <si>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</si>
  <si>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</si>
  <si>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</si>
  <si>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</si>
  <si>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</si>
  <si>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</si>
  <si>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</si>
  <si>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</si>
  <si>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</si>
  <si>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</si>
  <si>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</si>
  <si>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</si>
  <si>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</si>
  <si>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</si>
  <si>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</si>
  <si>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</si>
  <si>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</si>
  <si>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</si>
  <si>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</si>
  <si>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</si>
  <si>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</si>
  <si>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</si>
  <si>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</si>
  <si>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</si>
  <si>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</si>
  <si>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</si>
  <si>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</si>
  <si>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</si>
  <si>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</si>
  <si>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</si>
  <si>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</si>
  <si>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</si>
  <si>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</si>
  <si>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</si>
  <si>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</si>
  <si>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</si>
  <si>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</si>
  <si>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</si>
  <si>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</si>
  <si>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</si>
  <si>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</si>
  <si>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</si>
  <si>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</si>
  <si>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</si>
  <si>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</si>
  <si>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</si>
  <si>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</si>
  <si>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</si>
  <si>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</si>
  <si>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</si>
  <si>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</si>
  <si>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</si>
  <si>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</si>
  <si>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</si>
  <si>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</si>
  <si>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</si>
  <si>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</si>
  <si>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</si>
  <si>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</si>
  <si>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2.04</t>
  </si>
  <si>
    <t>▲ 0.94</t>
  </si>
  <si>
    <t>▲ 1.81</t>
  </si>
  <si>
    <t>国民健康保険病院事業会計</t>
  </si>
  <si>
    <t>一般会計</t>
  </si>
  <si>
    <t>国民健康保険特別会計</t>
  </si>
  <si>
    <t>介護保険特別会計</t>
  </si>
  <si>
    <t>下水道特別会計</t>
  </si>
  <si>
    <t>簡易水道特別会計</t>
  </si>
  <si>
    <t>後期高齢者医療特別会計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</si>
  <si>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</si>
  <si>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</si>
  <si>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</si>
  <si>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十勝環境複合事務組合（一般組合）</t>
    <rPh sb="0" eb="2">
      <t>トカチ</t>
    </rPh>
    <rPh sb="2" eb="4">
      <t>カンキョウ</t>
    </rPh>
    <rPh sb="4" eb="6">
      <t>フクゴウ</t>
    </rPh>
    <rPh sb="6" eb="8">
      <t>ジム</t>
    </rPh>
    <rPh sb="8" eb="10">
      <t>クミアイ</t>
    </rPh>
    <rPh sb="11" eb="13">
      <t>イッパン</t>
    </rPh>
    <rPh sb="13" eb="15">
      <t>クミアイ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</si>
  <si>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</si>
  <si>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t>
    <phoneticPr fontId="2"/>
  </si>
  <si>
    <t>-</t>
    <phoneticPr fontId="2"/>
  </si>
  <si>
    <t>-</t>
    <phoneticPr fontId="2"/>
  </si>
  <si>
    <t>法非適用企業</t>
    <rPh sb="0" eb="1">
      <t>ホウ</t>
    </rPh>
    <rPh sb="1" eb="2">
      <t>ヒ</t>
    </rPh>
    <rPh sb="2" eb="4">
      <t>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</si>
  <si>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</si>
  <si>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</si>
  <si>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</si>
  <si>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将来負担比率は近年発生していないが、一方で、　高度成長期を中心に多種多様な公共施設の整備を進め、一定量の施設を保有おり、こうした施設の老朽化が進んでいることから、今後限られた財源で施設の規模の適正化、予防保全による長寿命化等、計画的に進め比率上昇を抑制するよう努める。</t>
    <rPh sb="18" eb="20">
      <t>イッポウ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</si>
  <si>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</si>
  <si>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</si>
  <si>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</si>
  <si>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</si>
  <si>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</si>
  <si>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</si>
  <si>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</si>
  <si>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将来負担比率は近年発生しておらず、実質公債費比率については、上昇したが、今後の地方債償還や発行状況を的確に把握し、公債費の適正化に留意していく。</t>
    <rPh sb="0" eb="2">
      <t>ショウライ</t>
    </rPh>
    <rPh sb="2" eb="4">
      <t>フタン</t>
    </rPh>
    <rPh sb="4" eb="6">
      <t>ヒリツ</t>
    </rPh>
    <rPh sb="7" eb="9">
      <t>キンネン</t>
    </rPh>
    <rPh sb="9" eb="11">
      <t>ハッセイ</t>
    </rPh>
    <rPh sb="17" eb="19">
      <t>ジッシツ</t>
    </rPh>
    <rPh sb="19" eb="22">
      <t>コウサイヒ</t>
    </rPh>
    <rPh sb="22" eb="24">
      <t>ヒリツ</t>
    </rPh>
    <rPh sb="30" eb="32">
      <t>ジョウショウ</t>
    </rPh>
    <rPh sb="36" eb="38">
      <t>コンゴ</t>
    </rPh>
    <rPh sb="39" eb="41">
      <t>チホウ</t>
    </rPh>
    <rPh sb="41" eb="42">
      <t>サイ</t>
    </rPh>
    <rPh sb="42" eb="44">
      <t>ショウカン</t>
    </rPh>
    <rPh sb="45" eb="47">
      <t>ハッコウ</t>
    </rPh>
    <rPh sb="47" eb="49">
      <t>ジョウキョウ</t>
    </rPh>
    <rPh sb="50" eb="52">
      <t>テキカク</t>
    </rPh>
    <rPh sb="53" eb="55">
      <t>ハアク</t>
    </rPh>
    <rPh sb="57" eb="60">
      <t>コウサイヒ</t>
    </rPh>
    <rPh sb="61" eb="64">
      <t>テキセイカ</t>
    </rPh>
    <rPh sb="65" eb="67">
      <t>リュウイ</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</si>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</sst>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E3C1-4EF4-8880-C883A023C2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484446</c:v>
                </c:pt>
                <c:pt idx="1">
                  <c:v>503977</c:v>
                </c:pt>
                <c:pt idx="2">
                  <c:v>241623</c:v>
                </c:pt>
                <c:pt idx="3">
                  <c:v>488145</c:v>
                </c:pt>
                <c:pt idx="4">
                  <c:v>286775</c:v>
                </c:pt>
              </c:numCache>
            </c:numRef>
          </c:val>
          <c:smooth val="0"/>
          <c:extLst>
            <c:ext xmlns:c16="http://schemas.microsoft.com/office/drawing/2014/chart" uri="{C3380CC4-5D6E-409C-BE32-E72D297353CC}">
              <c16:uniqueId val="{00000001-E3C1-4EF4-8880-C883A023C253}"/>
            </c:ext>
          </c:extLst>
        </c:ser>
        <c:dLbls>
          <c:showLegendKey val="0"/>
          <c:showVal val="0"/>
          <c:showCatName val="0"/>
          <c:showSerName val="0"/>
          <c:showPercent val="0"/>
          <c:showBubbleSize val="0"/>
        </c:dLbls>
        <c:marker val="1"/>
        <c:smooth val="0"/>
        <c:axId val="93682304"/>
        <c:axId val="93713152"/>
      </c:lineChart>
      <c:catAx>
        <c:axId val="9368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13152"/>
        <c:crosses val="autoZero"/>
        <c:auto val="1"/>
        <c:lblAlgn val="ctr"/>
        <c:lblOffset val="100"/>
        <c:tickLblSkip val="1"/>
        <c:tickMarkSkip val="1"/>
        <c:noMultiLvlLbl val="0"/>
      </c:catAx>
      <c:valAx>
        <c:axId val="937131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8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7.62</c:v>
                </c:pt>
                <c:pt idx="1">
                  <c:v>6.2</c:v>
                </c:pt>
                <c:pt idx="2">
                  <c:v>10.1</c:v>
                </c:pt>
                <c:pt idx="3">
                  <c:v>9.31</c:v>
                </c:pt>
                <c:pt idx="4">
                  <c:v>7.73</c:v>
                </c:pt>
              </c:numCache>
            </c:numRef>
          </c:val>
          <c:extLst>
            <c:ext xmlns:c16="http://schemas.microsoft.com/office/drawing/2014/chart" uri="{C3380CC4-5D6E-409C-BE32-E72D297353CC}">
              <c16:uniqueId val="{00000000-1F1A-4DB2-B076-FBE7046C3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9.68</c:v>
                </c:pt>
                <c:pt idx="1">
                  <c:v>14.17</c:v>
                </c:pt>
                <c:pt idx="2">
                  <c:v>13.99</c:v>
                </c:pt>
                <c:pt idx="3">
                  <c:v>14.24</c:v>
                </c:pt>
                <c:pt idx="4">
                  <c:v>14.61</c:v>
                </c:pt>
              </c:numCache>
            </c:numRef>
          </c:val>
          <c:extLst>
            <c:ext xmlns:c16="http://schemas.microsoft.com/office/drawing/2014/chart" uri="{C3380CC4-5D6E-409C-BE32-E72D297353CC}">
              <c16:uniqueId val="{00000001-1F1A-4DB2-B076-FBE7046C39E8}"/>
            </c:ext>
          </c:extLst>
        </c:ser>
        <c:dLbls>
          <c:showLegendKey val="0"/>
          <c:showVal val="0"/>
          <c:showCatName val="0"/>
          <c:showSerName val="0"/>
          <c:showPercent val="0"/>
          <c:showBubbleSize val="0"/>
        </c:dLbls>
        <c:gapWidth val="250"/>
        <c:overlap val="100"/>
        <c:axId val="172211200"/>
        <c:axId val="17222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-2.04</c:v>
                </c:pt>
                <c:pt idx="1">
                  <c:v>2.4</c:v>
                </c:pt>
                <c:pt idx="2">
                  <c:v>4</c:v>
                </c:pt>
                <c:pt idx="3">
                  <c:v>-0.94</c:v>
                </c:pt>
                <c:pt idx="4">
                  <c:v>-1.81</c:v>
                </c:pt>
              </c:numCache>
            </c:numRef>
          </c:val>
          <c:smooth val="0"/>
          <c:extLst>
            <c:ext xmlns:c16="http://schemas.microsoft.com/office/drawing/2014/chart" uri="{C3380CC4-5D6E-409C-BE32-E72D297353CC}">
              <c16:uniqueId val="{00000002-1F1A-4DB2-B076-FBE7046C39E8}"/>
            </c:ext>
          </c:extLst>
        </c:ser>
        <c:dLbls>
          <c:showLegendKey val="0"/>
          <c:showVal val="0"/>
          <c:showCatName val="0"/>
          <c:showSerName val="0"/>
          <c:showPercent val="0"/>
          <c:showBubbleSize val="0"/>
        </c:dLbls>
        <c:marker val="1"/>
        <c:smooth val="0"/>
        <c:axId val="172211200"/>
        <c:axId val="172221568"/>
      </c:lineChart>
      <c:catAx>
        <c:axId val="1722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221568"/>
        <c:crosses val="autoZero"/>
        <c:auto val="1"/>
        <c:lblAlgn val="ctr"/>
        <c:lblOffset val="100"/>
        <c:tickLblSkip val="1"/>
        <c:tickMarkSkip val="1"/>
        <c:noMultiLvlLbl val="0"/>
      </c:catAx>
      <c:valAx>
        <c:axId val="17222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38-4128-A8F2-76EA515C8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38-4128-A8F2-76EA515C8B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38-4128-A8F2-76EA515C8B9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238-4128-A8F2-76EA515C8B97}"/>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0.04</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4-E238-4128-A8F2-76EA515C8B97}"/>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0.16</c:v>
                </c:pt>
                <c:pt idx="6">
                  <c:v>#N/A</c:v>
                </c:pt>
                <c:pt idx="7">
                  <c:v>7.0000000000000007E-2</c:v>
                </c:pt>
                <c:pt idx="8">
                  <c:v>#N/A</c:v>
                </c:pt>
                <c:pt idx="9">
                  <c:v>0.11</c:v>
                </c:pt>
              </c:numCache>
            </c:numRef>
          </c:val>
          <c:extLst>
            <c:ext xmlns:c16="http://schemas.microsoft.com/office/drawing/2014/chart" uri="{C3380CC4-5D6E-409C-BE32-E72D297353CC}">
              <c16:uniqueId val="{00000005-E238-4128-A8F2-76EA515C8B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0.02</c:v>
                </c:pt>
                <c:pt idx="4">
                  <c:v>#N/A</c:v>
                </c:pt>
                <c:pt idx="5">
                  <c:v>0.1</c:v>
                </c:pt>
                <c:pt idx="6">
                  <c:v>#N/A</c:v>
                </c:pt>
                <c:pt idx="7">
                  <c:v>0</c:v>
                </c:pt>
                <c:pt idx="8">
                  <c:v>#N/A</c:v>
                </c:pt>
                <c:pt idx="9">
                  <c:v>0.34</c:v>
                </c:pt>
              </c:numCache>
            </c:numRef>
          </c:val>
          <c:extLst>
            <c:ext xmlns:c16="http://schemas.microsoft.com/office/drawing/2014/chart" uri="{C3380CC4-5D6E-409C-BE32-E72D297353CC}">
              <c16:uniqueId val="{00000006-E238-4128-A8F2-76EA515C8B9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c:v>
                </c:pt>
                <c:pt idx="2">
                  <c:v>#N/A</c:v>
                </c:pt>
                <c:pt idx="3">
                  <c:v>0.69</c:v>
                </c:pt>
                <c:pt idx="4">
                  <c:v>#N/A</c:v>
                </c:pt>
                <c:pt idx="5">
                  <c:v>0.72</c:v>
                </c:pt>
                <c:pt idx="6">
                  <c:v>#N/A</c:v>
                </c:pt>
                <c:pt idx="7">
                  <c:v>0.03</c:v>
                </c:pt>
                <c:pt idx="8">
                  <c:v>#N/A</c:v>
                </c:pt>
                <c:pt idx="9">
                  <c:v>0.85</c:v>
                </c:pt>
              </c:numCache>
            </c:numRef>
          </c:val>
          <c:extLst>
            <c:ext xmlns:c16="http://schemas.microsoft.com/office/drawing/2014/chart" uri="{C3380CC4-5D6E-409C-BE32-E72D297353CC}">
              <c16:uniqueId val="{00000007-E238-4128-A8F2-76EA515C8B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7.62</c:v>
                </c:pt>
                <c:pt idx="2">
                  <c:v>#N/A</c:v>
                </c:pt>
                <c:pt idx="3">
                  <c:v>6.19</c:v>
                </c:pt>
                <c:pt idx="4">
                  <c:v>#N/A</c:v>
                </c:pt>
                <c:pt idx="5">
                  <c:v>10.09</c:v>
                </c:pt>
                <c:pt idx="6">
                  <c:v>#N/A</c:v>
                </c:pt>
                <c:pt idx="7">
                  <c:v>9.31</c:v>
                </c:pt>
                <c:pt idx="8">
                  <c:v>#N/A</c:v>
                </c:pt>
                <c:pt idx="9">
                  <c:v>7.73</c:v>
                </c:pt>
              </c:numCache>
            </c:numRef>
          </c:val>
          <c:extLst>
            <c:ext xmlns:c16="http://schemas.microsoft.com/office/drawing/2014/chart" uri="{C3380CC4-5D6E-409C-BE32-E72D297353CC}">
              <c16:uniqueId val="{00000008-E238-4128-A8F2-76EA515C8B97}"/>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5.12</c:v>
                </c:pt>
                <c:pt idx="2">
                  <c:v>#N/A</c:v>
                </c:pt>
                <c:pt idx="3">
                  <c:v>5.92</c:v>
                </c:pt>
                <c:pt idx="4">
                  <c:v>#N/A</c:v>
                </c:pt>
                <c:pt idx="5">
                  <c:v>7.32</c:v>
                </c:pt>
                <c:pt idx="6">
                  <c:v>#N/A</c:v>
                </c:pt>
                <c:pt idx="7">
                  <c:v>9.07</c:v>
                </c:pt>
                <c:pt idx="8">
                  <c:v>#N/A</c:v>
                </c:pt>
                <c:pt idx="9">
                  <c:v>8.82</c:v>
                </c:pt>
              </c:numCache>
            </c:numRef>
          </c:val>
          <c:extLst>
            <c:ext xmlns:c16="http://schemas.microsoft.com/office/drawing/2014/chart" uri="{C3380CC4-5D6E-409C-BE32-E72D297353CC}">
              <c16:uniqueId val="{00000009-E238-4128-A8F2-76EA515C8B97}"/>
            </c:ext>
          </c:extLst>
        </c:ser>
        <c:dLbls>
          <c:showLegendKey val="0"/>
          <c:showVal val="0"/>
          <c:showCatName val="0"/>
          <c:showSerName val="0"/>
          <c:showPercent val="0"/>
          <c:showBubbleSize val="0"/>
        </c:dLbls>
        <c:gapWidth val="150"/>
        <c:overlap val="100"/>
        <c:axId val="172364928"/>
        <c:axId val="172366464"/>
      </c:barChart>
      <c:catAx>
        <c:axId val="1723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366464"/>
        <c:crosses val="autoZero"/>
        <c:auto val="1"/>
        <c:lblAlgn val="ctr"/>
        <c:lblOffset val="100"/>
        <c:tickLblSkip val="1"/>
        <c:tickMarkSkip val="1"/>
        <c:noMultiLvlLbl val="0"/>
      </c:catAx>
      <c:valAx>
        <c:axId val="17236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6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667</c:v>
                </c:pt>
                <c:pt idx="5">
                  <c:v>705</c:v>
                </c:pt>
                <c:pt idx="8">
                  <c:v>684</c:v>
                </c:pt>
                <c:pt idx="11">
                  <c:v>648</c:v>
                </c:pt>
                <c:pt idx="14">
                  <c:v>623</c:v>
                </c:pt>
              </c:numCache>
            </c:numRef>
          </c:val>
          <c:extLst>
            <c:ext xmlns:c16="http://schemas.microsoft.com/office/drawing/2014/chart" uri="{C3380CC4-5D6E-409C-BE32-E72D297353CC}">
              <c16:uniqueId val="{00000000-A4C5-48CF-B565-3B8D460633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5-48CF-B565-3B8D460633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10</c:v>
                </c:pt>
                <c:pt idx="6">
                  <c:v>9</c:v>
                </c:pt>
                <c:pt idx="9">
                  <c:v>8</c:v>
                </c:pt>
                <c:pt idx="12">
                  <c:v>4</c:v>
                </c:pt>
              </c:numCache>
            </c:numRef>
          </c:val>
          <c:extLst>
            <c:ext xmlns:c16="http://schemas.microsoft.com/office/drawing/2014/chart" uri="{C3380CC4-5D6E-409C-BE32-E72D297353CC}">
              <c16:uniqueId val="{00000002-A4C5-48CF-B565-3B8D460633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19</c:v>
                </c:pt>
                <c:pt idx="6">
                  <c:v>19</c:v>
                </c:pt>
                <c:pt idx="9">
                  <c:v>0</c:v>
                </c:pt>
                <c:pt idx="12">
                  <c:v>0</c:v>
                </c:pt>
              </c:numCache>
            </c:numRef>
          </c:val>
          <c:extLst>
            <c:ext xmlns:c16="http://schemas.microsoft.com/office/drawing/2014/chart" uri="{C3380CC4-5D6E-409C-BE32-E72D297353CC}">
              <c16:uniqueId val="{00000003-A4C5-48CF-B565-3B8D460633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168</c:v>
                </c:pt>
                <c:pt idx="3">
                  <c:v>181</c:v>
                </c:pt>
                <c:pt idx="6">
                  <c:v>182</c:v>
                </c:pt>
                <c:pt idx="9">
                  <c:v>188</c:v>
                </c:pt>
                <c:pt idx="12">
                  <c:v>194</c:v>
                </c:pt>
              </c:numCache>
            </c:numRef>
          </c:val>
          <c:extLst>
            <c:ext xmlns:c16="http://schemas.microsoft.com/office/drawing/2014/chart" uri="{C3380CC4-5D6E-409C-BE32-E72D297353CC}">
              <c16:uniqueId val="{00000004-A4C5-48CF-B565-3B8D460633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5-48CF-B565-3B8D460633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5-48CF-B565-3B8D460633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720</c:v>
                </c:pt>
                <c:pt idx="3">
                  <c:v>748</c:v>
                </c:pt>
                <c:pt idx="6">
                  <c:v>722</c:v>
                </c:pt>
                <c:pt idx="9">
                  <c:v>732</c:v>
                </c:pt>
                <c:pt idx="12">
                  <c:v>733</c:v>
                </c:pt>
              </c:numCache>
            </c:numRef>
          </c:val>
          <c:extLst>
            <c:ext xmlns:c16="http://schemas.microsoft.com/office/drawing/2014/chart" uri="{C3380CC4-5D6E-409C-BE32-E72D297353CC}">
              <c16:uniqueId val="{00000007-A4C5-48CF-B565-3B8D460633AB}"/>
            </c:ext>
          </c:extLst>
        </c:ser>
        <c:dLbls>
          <c:showLegendKey val="0"/>
          <c:showVal val="0"/>
          <c:showCatName val="0"/>
          <c:showSerName val="0"/>
          <c:showPercent val="0"/>
          <c:showBubbleSize val="0"/>
        </c:dLbls>
        <c:gapWidth val="100"/>
        <c:overlap val="100"/>
        <c:axId val="172650496"/>
        <c:axId val="17265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257</c:v>
                </c:pt>
                <c:pt idx="2">
                  <c:v>#N/A</c:v>
                </c:pt>
                <c:pt idx="3">
                  <c:v>#N/A</c:v>
                </c:pt>
                <c:pt idx="4">
                  <c:v>253</c:v>
                </c:pt>
                <c:pt idx="5">
                  <c:v>#N/A</c:v>
                </c:pt>
                <c:pt idx="6">
                  <c:v>#N/A</c:v>
                </c:pt>
                <c:pt idx="7">
                  <c:v>248</c:v>
                </c:pt>
                <c:pt idx="8">
                  <c:v>#N/A</c:v>
                </c:pt>
                <c:pt idx="9">
                  <c:v>#N/A</c:v>
                </c:pt>
                <c:pt idx="10">
                  <c:v>280</c:v>
                </c:pt>
                <c:pt idx="11">
                  <c:v>#N/A</c:v>
                </c:pt>
                <c:pt idx="12">
                  <c:v>#N/A</c:v>
                </c:pt>
                <c:pt idx="13">
                  <c:v>308</c:v>
                </c:pt>
                <c:pt idx="14">
                  <c:v>#N/A</c:v>
                </c:pt>
              </c:numCache>
            </c:numRef>
          </c:val>
          <c:smooth val="0"/>
          <c:extLst>
            <c:ext xmlns:c16="http://schemas.microsoft.com/office/drawing/2014/chart" uri="{C3380CC4-5D6E-409C-BE32-E72D297353CC}">
              <c16:uniqueId val="{00000008-A4C5-48CF-B565-3B8D460633AB}"/>
            </c:ext>
          </c:extLst>
        </c:ser>
        <c:dLbls>
          <c:showLegendKey val="0"/>
          <c:showVal val="0"/>
          <c:showCatName val="0"/>
          <c:showSerName val="0"/>
          <c:showPercent val="0"/>
          <c:showBubbleSize val="0"/>
        </c:dLbls>
        <c:marker val="1"/>
        <c:smooth val="0"/>
        <c:axId val="172650496"/>
        <c:axId val="172652416"/>
      </c:lineChart>
      <c:catAx>
        <c:axId val="1726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652416"/>
        <c:crosses val="autoZero"/>
        <c:auto val="1"/>
        <c:lblAlgn val="ctr"/>
        <c:lblOffset val="100"/>
        <c:tickLblSkip val="1"/>
        <c:tickMarkSkip val="1"/>
        <c:noMultiLvlLbl val="0"/>
      </c:catAx>
      <c:valAx>
        <c:axId val="17265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6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5901</c:v>
                </c:pt>
                <c:pt idx="5">
                  <c:v>6153</c:v>
                </c:pt>
                <c:pt idx="8">
                  <c:v>5932</c:v>
                </c:pt>
                <c:pt idx="11">
                  <c:v>6541</c:v>
                </c:pt>
                <c:pt idx="14">
                  <c:v>6542</c:v>
                </c:pt>
              </c:numCache>
            </c:numRef>
          </c:val>
          <c:extLst>
            <c:ext xmlns:c16="http://schemas.microsoft.com/office/drawing/2014/chart" uri="{C3380CC4-5D6E-409C-BE32-E72D297353CC}">
              <c16:uniqueId val="{00000000-28A9-49AE-ABB5-D5F976D244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124</c:v>
                </c:pt>
                <c:pt idx="5">
                  <c:v>112</c:v>
                </c:pt>
                <c:pt idx="8">
                  <c:v>101</c:v>
                </c:pt>
                <c:pt idx="11">
                  <c:v>89</c:v>
                </c:pt>
                <c:pt idx="14">
                  <c:v>77</c:v>
                </c:pt>
              </c:numCache>
            </c:numRef>
          </c:val>
          <c:extLst>
            <c:ext xmlns:c16="http://schemas.microsoft.com/office/drawing/2014/chart" uri="{C3380CC4-5D6E-409C-BE32-E72D297353CC}">
              <c16:uniqueId val="{00000001-28A9-49AE-ABB5-D5F976D244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3707</c:v>
                </c:pt>
                <c:pt idx="5">
                  <c:v>3900</c:v>
                </c:pt>
                <c:pt idx="8">
                  <c:v>4181</c:v>
                </c:pt>
                <c:pt idx="11">
                  <c:v>3970</c:v>
                </c:pt>
                <c:pt idx="14">
                  <c:v>4090</c:v>
                </c:pt>
              </c:numCache>
            </c:numRef>
          </c:val>
          <c:extLst>
            <c:ext xmlns:c16="http://schemas.microsoft.com/office/drawing/2014/chart" uri="{C3380CC4-5D6E-409C-BE32-E72D297353CC}">
              <c16:uniqueId val="{00000002-28A9-49AE-ABB5-D5F976D244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A9-49AE-ABB5-D5F976D244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A9-49AE-ABB5-D5F976D244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A9-49AE-ABB5-D5F976D244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1363</c:v>
                </c:pt>
                <c:pt idx="3">
                  <c:v>1349</c:v>
                </c:pt>
                <c:pt idx="6">
                  <c:v>1144</c:v>
                </c:pt>
                <c:pt idx="9">
                  <c:v>1059</c:v>
                </c:pt>
                <c:pt idx="12">
                  <c:v>1104</c:v>
                </c:pt>
              </c:numCache>
            </c:numRef>
          </c:val>
          <c:extLst>
            <c:ext xmlns:c16="http://schemas.microsoft.com/office/drawing/2014/chart" uri="{C3380CC4-5D6E-409C-BE32-E72D297353CC}">
              <c16:uniqueId val="{00000006-28A9-49AE-ABB5-D5F976D244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159</c:v>
                </c:pt>
                <c:pt idx="3">
                  <c:v>142</c:v>
                </c:pt>
                <c:pt idx="6">
                  <c:v>0</c:v>
                </c:pt>
                <c:pt idx="9">
                  <c:v>0</c:v>
                </c:pt>
                <c:pt idx="12">
                  <c:v>0</c:v>
                </c:pt>
              </c:numCache>
            </c:numRef>
          </c:val>
          <c:extLst>
            <c:ext xmlns:c16="http://schemas.microsoft.com/office/drawing/2014/chart" uri="{C3380CC4-5D6E-409C-BE32-E72D297353CC}">
              <c16:uniqueId val="{00000007-28A9-49AE-ABB5-D5F976D244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1789</c:v>
                </c:pt>
                <c:pt idx="3">
                  <c:v>1801</c:v>
                </c:pt>
                <c:pt idx="6">
                  <c:v>1745</c:v>
                </c:pt>
                <c:pt idx="9">
                  <c:v>1706</c:v>
                </c:pt>
                <c:pt idx="12">
                  <c:v>1649</c:v>
                </c:pt>
              </c:numCache>
            </c:numRef>
          </c:val>
          <c:extLst>
            <c:ext xmlns:c16="http://schemas.microsoft.com/office/drawing/2014/chart" uri="{C3380CC4-5D6E-409C-BE32-E72D297353CC}">
              <c16:uniqueId val="{00000008-28A9-49AE-ABB5-D5F976D244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A9-49AE-ABB5-D5F976D244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6011</c:v>
                </c:pt>
                <c:pt idx="3">
                  <c:v>6510</c:v>
                </c:pt>
                <c:pt idx="6">
                  <c:v>6694</c:v>
                </c:pt>
                <c:pt idx="9">
                  <c:v>7555</c:v>
                </c:pt>
                <c:pt idx="12">
                  <c:v>7602</c:v>
                </c:pt>
              </c:numCache>
            </c:numRef>
          </c:val>
          <c:extLst>
            <c:ext xmlns:c16="http://schemas.microsoft.com/office/drawing/2014/chart" uri="{C3380CC4-5D6E-409C-BE32-E72D297353CC}">
              <c16:uniqueId val="{0000000A-28A9-49AE-ABB5-D5F976D24492}"/>
            </c:ext>
          </c:extLst>
        </c:ser>
        <c:dLbls>
          <c:showLegendKey val="0"/>
          <c:showVal val="0"/>
          <c:showCatName val="0"/>
          <c:showSerName val="0"/>
          <c:showPercent val="0"/>
          <c:showBubbleSize val="0"/>
        </c:dLbls>
        <c:gapWidth val="100"/>
        <c:overlap val="100"/>
        <c:axId val="143249792"/>
        <c:axId val="14325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A9-49AE-ABB5-D5F976D24492}"/>
            </c:ext>
          </c:extLst>
        </c:ser>
        <c:dLbls>
          <c:showLegendKey val="0"/>
          <c:showVal val="0"/>
          <c:showCatName val="0"/>
          <c:showSerName val="0"/>
          <c:showPercent val="0"/>
          <c:showBubbleSize val="0"/>
        </c:dLbls>
        <c:marker val="1"/>
        <c:smooth val="0"/>
        <c:axId val="143249792"/>
        <c:axId val="143251712"/>
      </c:lineChart>
      <c:catAx>
        <c:axId val="1432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251712"/>
        <c:crosses val="autoZero"/>
        <c:auto val="1"/>
        <c:lblAlgn val="ctr"/>
        <c:lblOffset val="100"/>
        <c:tickLblSkip val="1"/>
        <c:tickMarkSkip val="1"/>
        <c:noMultiLvlLbl val="0"/>
      </c:catAx>
      <c:valAx>
        <c:axId val="1432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553</c:v>
                </c:pt>
                <c:pt idx="1">
                  <c:v>553</c:v>
                </c:pt>
                <c:pt idx="2">
                  <c:v>554</c:v>
                </c:pt>
              </c:numCache>
            </c:numRef>
          </c:val>
          <c:extLst>
            <c:ext xmlns:c16="http://schemas.microsoft.com/office/drawing/2014/chart" uri="{C3380CC4-5D6E-409C-BE32-E72D297353CC}">
              <c16:uniqueId val="{00000000-1816-4F11-B1FF-AEDC8317C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2125</c:v>
                </c:pt>
                <c:pt idx="1">
                  <c:v>1752</c:v>
                </c:pt>
                <c:pt idx="2">
                  <c:v>1705</c:v>
                </c:pt>
              </c:numCache>
            </c:numRef>
          </c:val>
          <c:extLst>
            <c:ext xmlns:c16="http://schemas.microsoft.com/office/drawing/2014/chart" uri="{C3380CC4-5D6E-409C-BE32-E72D297353CC}">
              <c16:uniqueId val="{00000001-1816-4F11-B1FF-AEDC8317C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1500</c:v>
                </c:pt>
                <c:pt idx="1">
                  <c:v>1658</c:v>
                </c:pt>
                <c:pt idx="2">
                  <c:v>1829</c:v>
                </c:pt>
              </c:numCache>
            </c:numRef>
          </c:val>
          <c:extLst>
            <c:ext xmlns:c16="http://schemas.microsoft.com/office/drawing/2014/chart" uri="{C3380CC4-5D6E-409C-BE32-E72D297353CC}">
              <c16:uniqueId val="{00000002-1816-4F11-B1FF-AEDC8317CAAE}"/>
            </c:ext>
          </c:extLst>
        </c:ser>
        <c:dLbls>
          <c:showLegendKey val="0"/>
          <c:showVal val="0"/>
          <c:showCatName val="0"/>
          <c:showSerName val="0"/>
          <c:showPercent val="0"/>
          <c:showBubbleSize val="0"/>
        </c:dLbls>
        <c:gapWidth val="120"/>
        <c:overlap val="100"/>
        <c:axId val="174286720"/>
        <c:axId val="174288256"/>
      </c:barChart>
      <c:catAx>
        <c:axId val="1742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288256"/>
        <c:crosses val="autoZero"/>
        <c:auto val="1"/>
        <c:lblAlgn val="ctr"/>
        <c:lblOffset val="100"/>
        <c:tickLblSkip val="1"/>
        <c:tickMarkSkip val="1"/>
        <c:noMultiLvlLbl val="0"/>
      </c:catAx>
      <c:valAx>
        <c:axId val="17428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28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{62AB9852-9C19-4C9C-B09B-F35CB7FBC11F}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102-4F20-9FA6-EF4217C6CC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{F510F8E8-C4C7-46D5-9957-52517CE1B929}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02-4F20-9FA6-EF4217C6CC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{1BBAD8B4-5DDA-44A5-8EBB-8D4B3FECB778}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02-4F20-9FA6-EF4217C6CC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{2E379B82-96A3-45C6-97AB-5F24E2B83507}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02-4F20-9FA6-EF4217C6CC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{FD567FAF-EBBF-4911-8528-4CC1C2094CBF}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02-4F20-9FA6-EF4217C6CC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{89B26865-7680-43B0-B092-3C5615FF4396}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102-4F20-9FA6-EF4217C6CC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{0A32E749-B70F-4CA4-BF7E-61CE07923A91}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102-4F20-9FA6-EF4217C6CCF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{9CC48AA5-B184-415E-8159-D9DC6C132FA4}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102-4F20-9FA6-EF4217C6CC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{52A3DEBE-E8EB-4F10-A4CA-5517D841748B}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102-4F20-9FA6-EF4217C6CC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02-4F20-9FA6-EF4217C6CC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{F11E6FF6-652B-41E1-918F-03F9D625B86D}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102-4F20-9FA6-EF4217C6CC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{6127B14E-5D19-4DCF-AC64-CF2067CBC944}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02-4F20-9FA6-EF4217C6CC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{3A7BB780-EBF7-4B1A-8137-53B7E6351643}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02-4F20-9FA6-EF4217C6CC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{5BCDF169-3FE4-465A-B940-D1827CDA16D2}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02-4F20-9FA6-EF4217C6CC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{D468C7C2-E9D7-4A95-AE97-BDDBF126C3A9}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02-4F20-9FA6-EF4217C6CCF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{85B576F2-A9B8-4AA0-BE89-42CCD9422CC2}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102-4F20-9FA6-EF4217C6CCF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{0532555C-D9B1-4C8A-9351-B6F838A16021}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102-4F20-9FA6-EF4217C6CCF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{ABB63094-D233-493D-99E6-2342E544453B}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102-4F20-9FA6-EF4217C6CCF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{8AACBF3A-A9BE-4214-9798-F6793F45457F}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102-4F20-9FA6-EF4217C6CC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1102-4F20-9FA6-EF4217C6CCF3}"/>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{FB68FCCD-CD2C-48CF-81BF-6B02C18576A3}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B1-4051-8D75-105160918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{8B6E943C-A0B1-4402-ACE7-807ADC6AE557}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B1-4051-8D75-105160918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{0ADC4C4E-BA3B-4CA0-8C5B-8DF8536B74B6}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B1-4051-8D75-105160918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{D803E3A2-1402-4D67-A7AE-20ADFA895A0F}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B1-4051-8D75-105160918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{35AEDDF1-06ED-42C2-93E6-BF7021A3B10A}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B1-4051-8D75-105160918C1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{716BED37-005C-4732-89D6-474ABE40FB04}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B1-4051-8D75-105160918C1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{CD7502D5-394A-4F85-88AA-A67EAF8BF6E2}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B1-4051-8D75-105160918C1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{86A47B1C-6E40-478F-B35B-71166DDE25EA}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B1-4051-8D75-105160918C1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{48347189-4D1B-4AB6-A654-3B44E51EDFF9}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B1-4051-8D75-105160918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7.6</c:v>
                </c:pt>
                <c:pt idx="24">
                  <c:v>8</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B1-4051-8D75-105160918C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{09D64890-2997-4217-B3B7-6E97C85B533E}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B1-4051-8D75-105160918C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{11BE4045-FA98-4FF4-9014-B739849C5EA5}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B1-4051-8D75-105160918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{90ECA785-B622-499B-BD7E-CB3A90B29D6F}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B1-4051-8D75-105160918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{4A3A87C8-3787-4A3F-AA72-2465482064F4}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B1-4051-8D75-105160918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{D7148296-7712-4C32-9585-7E7C89DDB4D7}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B1-4051-8D75-105160918C1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{9DB44340-B8AC-464A-BE49-B90FD454113F}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B1-4051-8D75-105160918C1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{533665F0-BA9B-4A81-80C1-DFBBD2491211}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B1-4051-8D75-105160918C17}"/>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{91B4665F-0CAE-4B28-967A-C6F4FDED1D98}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B1-4051-8D75-105160918C17}"/>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{36961AAF-D741-4238-BE6D-8B9B88DFDB43}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B1-4051-8D75-105160918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B1-4051-8D75-105160918C17}"/>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実質公債費比率の分子に関してはほぼ横ばいで推移しているが、次年度以降の大型事業に係る影響等を考慮し、繰上償還や個々の事業の規模とタイミングを調整しながら数値の膨らみを抑制していく。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地方交付税措置のある地方債借入により地方債残高が増加したが、その分基準財政需要額が増加した。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また、充当可能基金の増加に伴い、平成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年度の将来負担比率は発生し</a:t>
          </a:r>
          <a:r>
            <a:rPr lang="ja-JP" altLang="en-US" sz="1400" b="0" i="0" baseline="0">
              <a:solidFill>
                <a:schemeClr val="dk1"/>
              </a:solidFill>
              <a:effectLst/>
              <a:latin typeface="+mn-lt"/>
              <a:ea typeface="+mn-ea"/>
              <a:cs typeface="+mn-cs"/>
            </a:rPr>
            <a:t>ていない</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環境保全センター基金やふるさと寄附金基金の積立てによる増。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各種基金目的に沿って、積立てを実施する予定。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環境保全センター基金：バイオガスプラント関連費用の財源費用の財源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鹿追高等学校看護科誘致支援基金：北海道鹿追高等学校への看護科併設の支援を図るため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環境保全センター基金やふるさと寄附金基金の積立てによる増。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環境保全センター基金：環境保全センターに関する費用として計画的に積立を行い、施設維持を図る。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ふるさと寄附金基金：鹿追町に共感を持った方々からの寄附金を積立し、計画的に子育て、高齢者、その他に関する事業に活用させていただく。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今後の財政運営の為、積立てた。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今後も同額程度の残額となるよう努める。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年度国営事業完了に伴い、取り崩しを実施。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年度国営事業完了に伴い、同じく取り崩しを予定しており、平成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年度に地方債の償還のピークを迎えるため、計画的に積立てを行う予定。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高度成長期を中心に多種多様な公共施設の整備を進め、一定量の施設を保有している。減価償却率についても、</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80.5%</a:t>
          </a:r>
          <a:r>
            <a:rPr kumimoji="1" lang="ja-JP" altLang="en-US" sz="1100">
              <a:latin typeface="ＭＳ Ｐゴシック" panose="020B0600070205080204" pitchFamily="50" charset="-128"/>
              <a:ea typeface="ＭＳ Ｐゴシック" panose="020B0600070205080204" pitchFamily="50" charset="-128"/>
            </a:rPr>
            <a:t>となり、類似団体に比べ高い状況にある。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こうした施設の老朽化が進んでいることから、今後限られた財源で施設の規模の適正化、予防保全による長寿命化等、計画的に進め比率上昇を抑制するよう努める。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115824</xdr:rowOff>
    </xdr:from>
    <xdr:to>
      <xdr:col>23</xdr:col>
      <xdr:colOff>85090</xdr:colOff>
      <xdr:row>33</xdr:row>
      <xdr:rowOff>62992</xdr:rowOff>
    </xdr:to>
    <xdr:cxnSp macro="">
      <xdr:nvCxnSpPr>
        <xdr:cNvPr id="68" name="直線コネクタ 67"/>
        <xdr:cNvCxnSpPr/>
      </xdr:nvCxnSpPr>
      <xdr:spPr>
        <a:xfrm flipV="1">
          <a:off x="4760595" y="5516499"/>
          <a:ext cx="1270" cy="97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66819</xdr:rowOff>
    </xdr:from>
    <xdr:ext cx="405111" cy="259045"/>
    <xdr:sp macro="" textlink="">
      <xdr:nvSpPr>
        <xdr:cNvPr id="69" name="有形固定資産減価償却率最小値テキスト"/>
        <xdr:cNvSpPr txBox="1"/>
      </xdr:nvSpPr>
      <xdr:spPr>
        <a:xfrm>
          <a:off x="4813300" y="649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62992</xdr:rowOff>
    </xdr:from>
    <xdr:to>
      <xdr:col>23</xdr:col>
      <xdr:colOff>174625</xdr:colOff>
      <xdr:row>33</xdr:row>
      <xdr:rowOff>62992</xdr:rowOff>
    </xdr:to>
    <xdr:cxnSp macro="">
      <xdr:nvCxnSpPr>
        <xdr:cNvPr id="70" name="直線コネクタ 69"/>
        <xdr:cNvCxnSpPr/>
      </xdr:nvCxnSpPr>
      <xdr:spPr>
        <a:xfrm>
          <a:off x="4673600" y="649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62501</xdr:rowOff>
    </xdr:from>
    <xdr:ext cx="405111" cy="259045"/>
    <xdr:sp macro="" textlink="">
      <xdr:nvSpPr>
        <xdr:cNvPr id="71" name="有形固定資産減価償却率最大値テキスト"/>
        <xdr:cNvSpPr txBox="1"/>
      </xdr:nvSpPr>
      <xdr:spPr>
        <a:xfrm>
          <a:off x="4813300" y="52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115824</xdr:rowOff>
    </xdr:from>
    <xdr:to>
      <xdr:col>23</xdr:col>
      <xdr:colOff>174625</xdr:colOff>
      <xdr:row>27</xdr:row>
      <xdr:rowOff>115824</xdr:rowOff>
    </xdr:to>
    <xdr:cxnSp macro="">
      <xdr:nvCxnSpPr>
        <xdr:cNvPr id="72" name="直線コネクタ 71"/>
        <xdr:cNvCxnSpPr/>
      </xdr:nvCxnSpPr>
      <xdr:spPr>
        <a:xfrm>
          <a:off x="4673600" y="551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102108</xdr:rowOff>
    </xdr:from>
    <xdr:to>
      <xdr:col>19</xdr:col>
      <xdr:colOff>187325</xdr:colOff>
      <xdr:row>30</xdr:row>
      <xdr:rowOff>32258</xdr:rowOff>
    </xdr:to>
    <xdr:sp macro="" textlink="">
      <xdr:nvSpPr>
        <xdr:cNvPr id="75" name="フローチャート: 判断 74"/>
        <xdr:cNvSpPr/>
      </xdr:nvSpPr>
      <xdr:spPr>
        <a:xfrm>
          <a:off x="4000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123698</xdr:rowOff>
    </xdr:from>
    <xdr:to>
      <xdr:col>15</xdr:col>
      <xdr:colOff>187325</xdr:colOff>
      <xdr:row>30</xdr:row>
      <xdr:rowOff>53848</xdr:rowOff>
    </xdr:to>
    <xdr:sp macro="" textlink="">
      <xdr:nvSpPr>
        <xdr:cNvPr id="76" name="フローチャート: 判断 75"/>
        <xdr:cNvSpPr/>
      </xdr:nvSpPr>
      <xdr:spPr>
        <a:xfrm>
          <a:off x="3238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130683</xdr:rowOff>
    </xdr:from>
    <xdr:to>
      <xdr:col>19</xdr:col>
      <xdr:colOff>187325</xdr:colOff>
      <xdr:row>27</xdr:row>
      <xdr:rowOff>60833</xdr:rowOff>
    </xdr:to>
    <xdr:sp macro="" textlink="">
      <xdr:nvSpPr>
        <xdr:cNvPr id="82" name="楕円 81"/>
        <xdr:cNvSpPr/>
      </xdr:nvSpPr>
      <xdr:spPr>
        <a:xfrm>
          <a:off x="4000500" y="53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23385</xdr:rowOff>
    </xdr:from>
    <xdr:ext cx="405111" cy="259045"/>
    <xdr:sp macro="" textlink="">
      <xdr:nvSpPr>
        <xdr:cNvPr id="83" name="n_1aveValue有形固定資産減価償却率"/>
        <xdr:cNvSpPr txBox="1"/>
      </xdr:nvSpPr>
      <xdr:spPr>
        <a:xfrm>
          <a:off x="38360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70375</xdr:rowOff>
    </xdr:from>
    <xdr:ext cx="405111" cy="259045"/>
    <xdr:sp macro="" textlink="">
      <xdr:nvSpPr>
        <xdr:cNvPr id="84" name="n_2aveValue有形固定資産減価償却率"/>
        <xdr:cNvSpPr txBox="1"/>
      </xdr:nvSpPr>
      <xdr:spPr>
        <a:xfrm>
          <a:off x="3086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77360</xdr:rowOff>
    </xdr:from>
    <xdr:ext cx="405111" cy="259045"/>
    <xdr:sp macro="" textlink="">
      <xdr:nvSpPr>
        <xdr:cNvPr id="85" name="n_1mainValue有形固定資産減価償却率"/>
        <xdr:cNvSpPr txBox="1"/>
      </xdr:nvSpPr>
      <xdr:spPr>
        <a:xfrm>
          <a:off x="3836044" y="513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類似団体平均と比較して同程度の数値であるが、業務収入の伸びが見込めない状況の中、業務支出（人件費、物件費、補助金等）の抑制に向けた努力を続ける。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4" name="直線コネクタ 113"/>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7"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8" name="直線コネクタ 117"/>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9"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0" name="フローチャート: 判断 119"/>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6" name="楕円 125"/>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110013</xdr:rowOff>
    </xdr:from>
    <xdr:ext cx="340478" cy="259045"/>
    <xdr:sp macro="" textlink="">
      <xdr:nvSpPr>
        <xdr:cNvPr id="127" name="債務償還可能年数該当値テキスト"/>
        <xdr:cNvSpPr txBox="1"/>
      </xdr:nvSpPr>
      <xdr:spPr>
        <a:xfrm>
          <a:off x="14846300" y="6025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0" name="楕円 69"/>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60977</xdr:rowOff>
    </xdr:from>
    <xdr:ext cx="405111" cy="259045"/>
    <xdr:sp macro="" textlink="">
      <xdr:nvSpPr>
        <xdr:cNvPr id="71"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73" name="n_1mainValue【道路】&#10;有形固定資産減価償却率"/>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60104</xdr:rowOff>
    </xdr:from>
    <xdr:to>
      <xdr:col>50</xdr:col>
      <xdr:colOff>165100</xdr:colOff>
      <xdr:row>36</xdr:row>
      <xdr:rowOff>161704</xdr:rowOff>
    </xdr:to>
    <xdr:sp macro="" textlink="">
      <xdr:nvSpPr>
        <xdr:cNvPr id="113" name="楕円 112"/>
        <xdr:cNvSpPr/>
      </xdr:nvSpPr>
      <xdr:spPr>
        <a:xfrm>
          <a:off x="9588500" y="62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6781</xdr:rowOff>
    </xdr:from>
    <xdr:ext cx="534377" cy="259045"/>
    <xdr:sp macro="" textlink="">
      <xdr:nvSpPr>
        <xdr:cNvPr id="116" name="n_1mainValue【道路】&#10;一人当たり延長"/>
        <xdr:cNvSpPr txBox="1"/>
      </xdr:nvSpPr>
      <xdr:spPr>
        <a:xfrm>
          <a:off x="9359411" y="60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156" name="楕円 155"/>
        <xdr:cNvSpPr/>
      </xdr:nvSpPr>
      <xdr:spPr>
        <a:xfrm>
          <a:off x="3746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57"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37936</xdr:rowOff>
    </xdr:from>
    <xdr:ext cx="405111" cy="259045"/>
    <xdr:sp macro="" textlink="">
      <xdr:nvSpPr>
        <xdr:cNvPr id="159" name="n_1mainValue【橋りょう・トンネル】&#10;有形固定資産減価償却率"/>
        <xdr:cNvSpPr txBox="1"/>
      </xdr:nvSpPr>
      <xdr:spPr>
        <a:xfrm>
          <a:off x="3582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170180</xdr:rowOff>
    </xdr:from>
    <xdr:to>
      <xdr:col>50</xdr:col>
      <xdr:colOff>165100</xdr:colOff>
      <xdr:row>60</xdr:row>
      <xdr:rowOff>100330</xdr:rowOff>
    </xdr:to>
    <xdr:sp macro="" textlink="">
      <xdr:nvSpPr>
        <xdr:cNvPr id="195" name="楕円 194"/>
        <xdr:cNvSpPr/>
      </xdr:nvSpPr>
      <xdr:spPr>
        <a:xfrm>
          <a:off x="958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53075</xdr:rowOff>
    </xdr:from>
    <xdr:ext cx="599010" cy="259045"/>
    <xdr:sp macro="" textlink="">
      <xdr:nvSpPr>
        <xdr:cNvPr id="196"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116857</xdr:rowOff>
    </xdr:from>
    <xdr:ext cx="690189" cy="259045"/>
    <xdr:sp macro="" textlink="">
      <xdr:nvSpPr>
        <xdr:cNvPr id="198" name="n_1mainValue【橋りょう・トンネル】&#10;一人当たり有形固定資産（償却資産）額"/>
        <xdr:cNvSpPr txBox="1"/>
      </xdr:nvSpPr>
      <xdr:spPr>
        <a:xfrm>
          <a:off x="9281505" y="100609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237" name="楕円 236"/>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30497</xdr:rowOff>
    </xdr:from>
    <xdr:ext cx="405111" cy="259045"/>
    <xdr:sp macro="" textlink="">
      <xdr:nvSpPr>
        <xdr:cNvPr id="238"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240" name="n_1mainValue【公営住宅】&#10;有形固定資産減価償却率"/>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9589</xdr:rowOff>
    </xdr:from>
    <xdr:to>
      <xdr:col>50</xdr:col>
      <xdr:colOff>165100</xdr:colOff>
      <xdr:row>82</xdr:row>
      <xdr:rowOff>111189</xdr:rowOff>
    </xdr:to>
    <xdr:sp macro="" textlink="">
      <xdr:nvSpPr>
        <xdr:cNvPr id="278" name="楕円 277"/>
        <xdr:cNvSpPr/>
      </xdr:nvSpPr>
      <xdr:spPr>
        <a:xfrm>
          <a:off x="9588500" y="140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28021</xdr:rowOff>
    </xdr:from>
    <xdr:ext cx="469744" cy="259045"/>
    <xdr:sp macro="" textlink="">
      <xdr:nvSpPr>
        <xdr:cNvPr id="279"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127716</xdr:rowOff>
    </xdr:from>
    <xdr:ext cx="469744" cy="259045"/>
    <xdr:sp macro="" textlink="">
      <xdr:nvSpPr>
        <xdr:cNvPr id="281" name="n_1mainValue【公営住宅】&#10;一人当たり面積"/>
        <xdr:cNvSpPr txBox="1"/>
      </xdr:nvSpPr>
      <xdr:spPr>
        <a:xfrm>
          <a:off x="9391727" y="1384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337" name="楕円 336"/>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340" name="n_1mainValue【認定こども園・幼稚園・保育所】&#10;有形固定資産減価償却率"/>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160655</xdr:rowOff>
    </xdr:from>
    <xdr:to>
      <xdr:col>112</xdr:col>
      <xdr:colOff>38100</xdr:colOff>
      <xdr:row>37</xdr:row>
      <xdr:rowOff>90805</xdr:rowOff>
    </xdr:to>
    <xdr:sp macro="" textlink="">
      <xdr:nvSpPr>
        <xdr:cNvPr id="378" name="楕円 377"/>
        <xdr:cNvSpPr/>
      </xdr:nvSpPr>
      <xdr:spPr>
        <a:xfrm>
          <a:off x="21272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129557</xdr:rowOff>
    </xdr:from>
    <xdr:ext cx="469744" cy="259045"/>
    <xdr:sp macro="" textlink="">
      <xdr:nvSpPr>
        <xdr:cNvPr id="379"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107332</xdr:rowOff>
    </xdr:from>
    <xdr:ext cx="469744" cy="259045"/>
    <xdr:sp macro="" textlink="">
      <xdr:nvSpPr>
        <xdr:cNvPr id="381" name="n_1mainValue【認定こども園・幼稚園・保育所】&#10;一人当たり面積"/>
        <xdr:cNvSpPr txBox="1"/>
      </xdr:nvSpPr>
      <xdr:spPr>
        <a:xfrm>
          <a:off x="21075727"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421" name="楕円 420"/>
        <xdr:cNvSpPr/>
      </xdr:nvSpPr>
      <xdr:spPr>
        <a:xfrm>
          <a:off x="15430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100710</xdr:rowOff>
    </xdr:from>
    <xdr:ext cx="405111" cy="259045"/>
    <xdr:sp macro="" textlink="">
      <xdr:nvSpPr>
        <xdr:cNvPr id="422"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424" name="n_1mainValue【学校施設】&#10;有形固定資産減価償却率"/>
        <xdr:cNvSpPr txBox="1"/>
      </xdr:nvSpPr>
      <xdr:spPr>
        <a:xfrm>
          <a:off x="152660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138481</xdr:rowOff>
    </xdr:from>
    <xdr:to>
      <xdr:col>112</xdr:col>
      <xdr:colOff>38100</xdr:colOff>
      <xdr:row>61</xdr:row>
      <xdr:rowOff>68631</xdr:rowOff>
    </xdr:to>
    <xdr:sp macro="" textlink="">
      <xdr:nvSpPr>
        <xdr:cNvPr id="461" name="楕円 460"/>
        <xdr:cNvSpPr/>
      </xdr:nvSpPr>
      <xdr:spPr>
        <a:xfrm>
          <a:off x="21272500" y="10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46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85158</xdr:rowOff>
    </xdr:from>
    <xdr:ext cx="469744" cy="259045"/>
    <xdr:sp macro="" textlink="">
      <xdr:nvSpPr>
        <xdr:cNvPr id="464" name="n_1mainValue【学校施設】&#10;一人当たり面積"/>
        <xdr:cNvSpPr txBox="1"/>
      </xdr:nvSpPr>
      <xdr:spPr>
        <a:xfrm>
          <a:off x="21075727" y="102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05"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07"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545" name="楕円 544"/>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4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548"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587" name="楕円 586"/>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147338</xdr:rowOff>
    </xdr:from>
    <xdr:ext cx="405111" cy="259045"/>
    <xdr:sp macro="" textlink="">
      <xdr:nvSpPr>
        <xdr:cNvPr id="588"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590" name="n_1mainValue【公民館】&#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84837</xdr:rowOff>
    </xdr:from>
    <xdr:to>
      <xdr:col>112</xdr:col>
      <xdr:colOff>38100</xdr:colOff>
      <xdr:row>104</xdr:row>
      <xdr:rowOff>14987</xdr:rowOff>
    </xdr:to>
    <xdr:sp macro="" textlink="">
      <xdr:nvSpPr>
        <xdr:cNvPr id="624" name="楕円 623"/>
        <xdr:cNvSpPr/>
      </xdr:nvSpPr>
      <xdr:spPr>
        <a:xfrm>
          <a:off x="21272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68978</xdr:rowOff>
    </xdr:from>
    <xdr:ext cx="469744" cy="259045"/>
    <xdr:sp macro="" textlink="">
      <xdr:nvSpPr>
        <xdr:cNvPr id="625"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31514</xdr:rowOff>
    </xdr:from>
    <xdr:ext cx="469744" cy="259045"/>
    <xdr:sp macro="" textlink="">
      <xdr:nvSpPr>
        <xdr:cNvPr id="627" name="n_1mainValue【公民館】&#10;一人当たり面積"/>
        <xdr:cNvSpPr txBox="1"/>
      </xdr:nvSpPr>
      <xdr:spPr>
        <a:xfrm>
          <a:off x="210757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高度成長期を中心に多種多様な公共施設の整備を進め、一定量の施設を保有している。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こうした施設の老朽化が進んでいることから、今後限られた財源で施設の規模の適正化、予防保全による長寿命化等、計画的に進め比率上昇を抑制するよう努める。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156028</xdr:rowOff>
    </xdr:from>
    <xdr:to>
      <xdr:col>20</xdr:col>
      <xdr:colOff>38100</xdr:colOff>
      <xdr:row>35</xdr:row>
      <xdr:rowOff>86178</xdr:rowOff>
    </xdr:to>
    <xdr:sp macro="" textlink="">
      <xdr:nvSpPr>
        <xdr:cNvPr id="73" name="楕円 72"/>
        <xdr:cNvSpPr/>
      </xdr:nvSpPr>
      <xdr:spPr>
        <a:xfrm>
          <a:off x="3746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102705</xdr:rowOff>
    </xdr:from>
    <xdr:ext cx="405111" cy="259045"/>
    <xdr:sp macro="" textlink="">
      <xdr:nvSpPr>
        <xdr:cNvPr id="74" name="n_1mainValue【図書館】&#10;有形固定資産減価償却率"/>
        <xdr:cNvSpPr txBox="1"/>
      </xdr:nvSpPr>
      <xdr:spPr>
        <a:xfrm>
          <a:off x="3582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97" name="直線コネクタ 96"/>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98"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99" name="直線コネクタ 98"/>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0"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1" name="直線コネクタ 100"/>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2"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3" name="フローチャート: 判断 102"/>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4" name="フローチャート: 判断 10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6" name="フローチャート: 判断 105"/>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07"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27686</xdr:rowOff>
    </xdr:from>
    <xdr:to>
      <xdr:col>50</xdr:col>
      <xdr:colOff>165100</xdr:colOff>
      <xdr:row>33</xdr:row>
      <xdr:rowOff>129286</xdr:rowOff>
    </xdr:to>
    <xdr:sp macro="" textlink="">
      <xdr:nvSpPr>
        <xdr:cNvPr id="113" name="楕円 112"/>
        <xdr:cNvSpPr/>
      </xdr:nvSpPr>
      <xdr:spPr>
        <a:xfrm>
          <a:off x="9588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145813</xdr:rowOff>
    </xdr:from>
    <xdr:ext cx="469744" cy="259045"/>
    <xdr:sp macro="" textlink="">
      <xdr:nvSpPr>
        <xdr:cNvPr id="114" name="n_1mainValue【図書館】&#10;一人当たり面積"/>
        <xdr:cNvSpPr txBox="1"/>
      </xdr:nvSpPr>
      <xdr:spPr>
        <a:xfrm>
          <a:off x="9391727" y="54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39" name="直線コネクタ 138"/>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0"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1" name="直線コネクタ 140"/>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3" name="直線コネクタ 14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44"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45" name="フローチャート: 判断 144"/>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6" name="フローチャート: 判断 14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8" name="フローチャート: 判断 147"/>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9"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55" name="楕円 154"/>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45737</xdr:rowOff>
    </xdr:from>
    <xdr:ext cx="405111" cy="259045"/>
    <xdr:sp macro="" textlink="">
      <xdr:nvSpPr>
        <xdr:cNvPr id="156" name="n_1mainValue【体育館・プール】&#10;有形固定資産減価償却率"/>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0" name="直線コネクタ 179"/>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81"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82" name="直線コネクタ 181"/>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83"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84" name="直線コネクタ 183"/>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85"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86" name="フローチャート: 判断 185"/>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87" name="フローチャート: 判断 186"/>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88"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89" name="フローチャート: 判断 188"/>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0"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157988</xdr:rowOff>
    </xdr:from>
    <xdr:to>
      <xdr:col>50</xdr:col>
      <xdr:colOff>165100</xdr:colOff>
      <xdr:row>59</xdr:row>
      <xdr:rowOff>88138</xdr:rowOff>
    </xdr:to>
    <xdr:sp macro="" textlink="">
      <xdr:nvSpPr>
        <xdr:cNvPr id="196" name="楕円 195"/>
        <xdr:cNvSpPr/>
      </xdr:nvSpPr>
      <xdr:spPr>
        <a:xfrm>
          <a:off x="9588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104665</xdr:rowOff>
    </xdr:from>
    <xdr:ext cx="469744" cy="259045"/>
    <xdr:sp macro="" textlink="">
      <xdr:nvSpPr>
        <xdr:cNvPr id="197" name="n_1mainValue【体育館・プール】&#10;一人当たり面積"/>
        <xdr:cNvSpPr txBox="1"/>
      </xdr:nvSpPr>
      <xdr:spPr>
        <a:xfrm>
          <a:off x="9391727"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54" name="直線コネクタ 253"/>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55"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56" name="直線コネクタ 255"/>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5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58" name="直線コネクタ 25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59"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60" name="フローチャート: 判断 259"/>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61" name="フローチャート: 判断 260"/>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62"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63" name="フローチャート: 判断 26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6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270" name="楕円 269"/>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92092</xdr:rowOff>
    </xdr:from>
    <xdr:ext cx="405111" cy="259045"/>
    <xdr:sp macro="" textlink="">
      <xdr:nvSpPr>
        <xdr:cNvPr id="271" name="n_1mainValue【一般廃棄物処理施設】&#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2" name="直線コネクタ 2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3" name="テキスト ボックス 2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4" name="直線コネクタ 2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5" name="テキスト ボックス 2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6" name="直線コネクタ 2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7" name="テキスト ボックス 2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8" name="直線コネクタ 2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9" name="テキスト ボックス 2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0" name="直線コネクタ 2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91" name="テキスト ボックス 2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2" name="直線コネクタ 2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3" name="テキスト ボックス 29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97" name="直線コネクタ 29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9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99" name="直線コネクタ 29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0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01" name="直線コネクタ 30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0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03" name="フローチャート: 判断 30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04" name="フローチャート: 判断 30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06" name="フローチャート: 判断 305"/>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07"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156556</xdr:rowOff>
    </xdr:from>
    <xdr:to>
      <xdr:col>112</xdr:col>
      <xdr:colOff>38100</xdr:colOff>
      <xdr:row>41</xdr:row>
      <xdr:rowOff>86706</xdr:rowOff>
    </xdr:to>
    <xdr:sp macro="" textlink="">
      <xdr:nvSpPr>
        <xdr:cNvPr id="313" name="楕円 312"/>
        <xdr:cNvSpPr/>
      </xdr:nvSpPr>
      <xdr:spPr>
        <a:xfrm>
          <a:off x="21272500" y="70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77833</xdr:rowOff>
    </xdr:from>
    <xdr:ext cx="599010" cy="259045"/>
    <xdr:sp macro="" textlink="">
      <xdr:nvSpPr>
        <xdr:cNvPr id="314" name="n_1mainValue【一般廃棄物処理施設】&#10;一人当たり有形固定資産（償却資産）額"/>
        <xdr:cNvSpPr txBox="1"/>
      </xdr:nvSpPr>
      <xdr:spPr>
        <a:xfrm>
          <a:off x="21011095" y="710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2" name="テキスト ボックス 3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2" name="テキスト ボックス 3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56" name="直線コネクタ 355"/>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57"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58" name="直線コネクタ 357"/>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59"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60" name="直線コネクタ 359"/>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61"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62" name="フローチャート: 判断 361"/>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63" name="フローチャート: 判断 36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64"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65" name="フローチャート: 判断 364"/>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66"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7" name="テキスト ボックス 3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372" name="楕円 37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75</xdr:row>
      <xdr:rowOff>146248</xdr:rowOff>
    </xdr:from>
    <xdr:ext cx="469744" cy="259045"/>
    <xdr:sp macro="" textlink="">
      <xdr:nvSpPr>
        <xdr:cNvPr id="373"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4" name="直線コネクタ 3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5" name="テキスト ボックス 3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6" name="直線コネクタ 3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7" name="テキスト ボックス 3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8" name="直線コネクタ 3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9" name="テキスト ボックス 3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0" name="直線コネクタ 3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1" name="テキスト ボックス 3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2" name="直線コネクタ 3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3" name="テキスト ボックス 3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4" name="直線コネクタ 3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5" name="テキスト ボックス 3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6" name="直線コネクタ 3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7" name="テキスト ボックス 3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99" name="直線コネクタ 398"/>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00"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01" name="直線コネクタ 400"/>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02"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03" name="直線コネクタ 402"/>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04"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05" name="フローチャート: 判断 404"/>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06" name="フローチャート: 判断 405"/>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07"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08" name="フローチャート: 判断 407"/>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09"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0" name="テキスト ボックス 4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1" name="テキスト ボックス 4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2" name="テキスト ボックス 4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3" name="テキスト ボックス 4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4" name="テキスト ボックス 4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61323</xdr:rowOff>
    </xdr:from>
    <xdr:to>
      <xdr:col>112</xdr:col>
      <xdr:colOff>38100</xdr:colOff>
      <xdr:row>86</xdr:row>
      <xdr:rowOff>162923</xdr:rowOff>
    </xdr:to>
    <xdr:sp macro="" textlink="">
      <xdr:nvSpPr>
        <xdr:cNvPr id="415" name="楕円 414"/>
        <xdr:cNvSpPr/>
      </xdr:nvSpPr>
      <xdr:spPr>
        <a:xfrm>
          <a:off x="21272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154050</xdr:rowOff>
    </xdr:from>
    <xdr:ext cx="469744" cy="259045"/>
    <xdr:sp macro="" textlink="">
      <xdr:nvSpPr>
        <xdr:cNvPr id="416" name="n_1mainValue【消防施設】&#10;一人当たり面積"/>
        <xdr:cNvSpPr txBox="1"/>
      </xdr:nvSpPr>
      <xdr:spPr>
        <a:xfrm>
          <a:off x="210757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7" name="テキスト ボックス 4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8" name="直線コネクタ 4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9" name="テキスト ボックス 4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0" name="直線コネクタ 4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1" name="テキスト ボックス 4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2" name="直線コネクタ 4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3" name="テキスト ボックス 4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4" name="直線コネクタ 4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5" name="テキスト ボックス 4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6" name="直線コネクタ 4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7" name="テキスト ボックス 4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9" name="テキスト ボックス 4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41" name="直線コネクタ 440"/>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42"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43" name="直線コネクタ 442"/>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4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5" name="直線コネクタ 4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46"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47" name="フローチャート: 判断 44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48" name="フローチャート: 判断 447"/>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49"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50" name="フローチャート: 判断 44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5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457" name="楕円 456"/>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137177</xdr:rowOff>
    </xdr:from>
    <xdr:ext cx="405111" cy="259045"/>
    <xdr:sp macro="" textlink="">
      <xdr:nvSpPr>
        <xdr:cNvPr id="458" name="n_1mainValue【庁舎】&#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7" name="テキスト ボックス 4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9" name="直線コネクタ 4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0" name="テキスト ボックス 4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1" name="直線コネクタ 4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2" name="テキスト ボックス 4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3" name="直線コネクタ 4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4" name="テキスト ボックス 4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5" name="直線コネクタ 4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6" name="テキスト ボックス 4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7" name="直線コネクタ 4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8" name="テキスト ボックス 4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9" name="直線コネクタ 4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0" name="テキスト ボックス 4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84" name="直線コネクタ 48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8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86" name="直線コネクタ 48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8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88" name="直線コネクタ 48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489"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90" name="フローチャート: 判断 48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91" name="フローチャート: 判断 49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92"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93" name="フローチャート: 判断 492"/>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94"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5" name="テキスト ボックス 4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6" name="テキスト ボックス 4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7" name="テキスト ボックス 4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8" name="テキスト ボックス 4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9" name="テキスト ボックス 4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500" name="楕円 499"/>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72407</xdr:rowOff>
    </xdr:from>
    <xdr:ext cx="469744" cy="259045"/>
    <xdr:sp macro="" textlink="">
      <xdr:nvSpPr>
        <xdr:cNvPr id="501"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2" name="正方形/長方形 5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3" name="正方形/長方形 5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4" name="テキスト ボックス 5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高度成長期を中心に多種多様な公共施設の整備を進め、一定量の施設を保有している。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こうした施設の老朽化が進んでいることから、今後限られた財源で施設の規模の適正化、予防保全による長寿命化等、計画的に進め比率上昇を抑制するよう努める。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類似団体平均と比較して同程度の数値ではあるが、税収の伸びに過度の期待が持てない状況のなか、人件費や物件費を始めとする歳出削減に努めるのはもちろん、受益者負担の見直しや確実な徴収による歳入確保など、財政基盤を強化するための取り組みを積極的に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　行財政改革により比較的健全な数値であるが、平成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年度以降上昇傾向にあり、今後、</a:t>
          </a:r>
          <a:r>
            <a:rPr lang="ja-JP" altLang="en-US" sz="1400" b="0" i="0" baseline="0">
              <a:solidFill>
                <a:schemeClr val="dk1"/>
              </a:solidFill>
              <a:effectLst/>
              <a:latin typeface="+mn-lt"/>
              <a:ea typeface="+mn-ea"/>
              <a:cs typeface="+mn-cs"/>
            </a:rPr>
            <a:t>消費税増税や</a:t>
          </a:r>
          <a:r>
            <a:rPr lang="ja-JP" altLang="ja-JP" sz="1400" b="0" i="0" baseline="0">
              <a:solidFill>
                <a:schemeClr val="dk1"/>
              </a:solidFill>
              <a:effectLst/>
              <a:latin typeface="+mn-lt"/>
              <a:ea typeface="+mn-ea"/>
              <a:cs typeface="+mn-cs"/>
            </a:rPr>
            <a:t>社会保障費等の増加も見込まれることから、経常経費削減に向けた具体的目標の設定に取り組み、更には民間委託や指定管理者制度の活用も視野に入れながら、より効率的な財政運営に努める。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109728</xdr:rowOff>
    </xdr:to>
    <xdr:cxnSp macro="">
      <xdr:nvCxnSpPr>
        <xdr:cNvPr id="131" name="直線コネクタ 130"/>
        <xdr:cNvCxnSpPr/>
      </xdr:nvCxnSpPr>
      <xdr:spPr>
        <a:xfrm>
          <a:off x="4114800" y="1052957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71120</xdr:rowOff>
    </xdr:to>
    <xdr:cxnSp macro="">
      <xdr:nvCxnSpPr>
        <xdr:cNvPr id="134" name="直線コネクタ 133"/>
        <xdr:cNvCxnSpPr/>
      </xdr:nvCxnSpPr>
      <xdr:spPr>
        <a:xfrm>
          <a:off x="3225800" y="104233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60</xdr:row>
      <xdr:rowOff>146050</xdr:rowOff>
    </xdr:to>
    <xdr:cxnSp macro="">
      <xdr:nvCxnSpPr>
        <xdr:cNvPr id="137" name="直線コネクタ 136"/>
        <xdr:cNvCxnSpPr/>
      </xdr:nvCxnSpPr>
      <xdr:spPr>
        <a:xfrm flipV="1">
          <a:off x="2336800" y="104233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146050</xdr:rowOff>
    </xdr:to>
    <xdr:cxnSp macro="">
      <xdr:nvCxnSpPr>
        <xdr:cNvPr id="140" name="直線コネクタ 139"/>
        <xdr:cNvCxnSpPr/>
      </xdr:nvCxnSpPr>
      <xdr:spPr>
        <a:xfrm>
          <a:off x="1447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50" name="楕円 149"/>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1"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2" name="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4" name="楕円 153"/>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5" name="テキスト ボックス 154"/>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6" name="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8" name="楕円 157"/>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9" name="テキスト ボックス 158"/>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人件費・物件費等については類似団体平均を上回っているが、主に人件費によるもので保育所や体育施設・美術館等、直営で行っている施設の存在が一因となっている。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加えて、適正な定員管理や業務効率の向上等、取り組むべき項目も多いが、これらについて継続的に協議し、行政コスト削減に向けた努力を続ける。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154482</xdr:rowOff>
    </xdr:from>
    <xdr:to>
      <xdr:col>23</xdr:col>
      <xdr:colOff>133350</xdr:colOff>
      <xdr:row>87</xdr:row>
      <xdr:rowOff>168441</xdr:rowOff>
    </xdr:to>
    <xdr:cxnSp macro="">
      <xdr:nvCxnSpPr>
        <xdr:cNvPr id="196" name="直線コネクタ 195"/>
        <xdr:cNvCxnSpPr/>
      </xdr:nvCxnSpPr>
      <xdr:spPr>
        <a:xfrm>
          <a:off x="4114800" y="14899182"/>
          <a:ext cx="838200" cy="1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146861</xdr:rowOff>
    </xdr:from>
    <xdr:to>
      <xdr:col>19</xdr:col>
      <xdr:colOff>133350</xdr:colOff>
      <xdr:row>86</xdr:row>
      <xdr:rowOff>154482</xdr:rowOff>
    </xdr:to>
    <xdr:cxnSp macro="">
      <xdr:nvCxnSpPr>
        <xdr:cNvPr id="199" name="直線コネクタ 198"/>
        <xdr:cNvCxnSpPr/>
      </xdr:nvCxnSpPr>
      <xdr:spPr>
        <a:xfrm>
          <a:off x="3225800" y="1489156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130925</xdr:rowOff>
    </xdr:from>
    <xdr:to>
      <xdr:col>15</xdr:col>
      <xdr:colOff>82550</xdr:colOff>
      <xdr:row>86</xdr:row>
      <xdr:rowOff>146861</xdr:rowOff>
    </xdr:to>
    <xdr:cxnSp macro="">
      <xdr:nvCxnSpPr>
        <xdr:cNvPr id="202" name="直線コネクタ 201"/>
        <xdr:cNvCxnSpPr/>
      </xdr:nvCxnSpPr>
      <xdr:spPr>
        <a:xfrm>
          <a:off x="2336800" y="14875625"/>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45684</xdr:rowOff>
    </xdr:from>
    <xdr:to>
      <xdr:col>11</xdr:col>
      <xdr:colOff>31750</xdr:colOff>
      <xdr:row>86</xdr:row>
      <xdr:rowOff>130925</xdr:rowOff>
    </xdr:to>
    <xdr:cxnSp macro="">
      <xdr:nvCxnSpPr>
        <xdr:cNvPr id="205" name="直線コネクタ 204"/>
        <xdr:cNvCxnSpPr/>
      </xdr:nvCxnSpPr>
      <xdr:spPr>
        <a:xfrm>
          <a:off x="1447800" y="14790384"/>
          <a:ext cx="889000" cy="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117641</xdr:rowOff>
    </xdr:from>
    <xdr:to>
      <xdr:col>23</xdr:col>
      <xdr:colOff>184150</xdr:colOff>
      <xdr:row>88</xdr:row>
      <xdr:rowOff>47791</xdr:rowOff>
    </xdr:to>
    <xdr:sp macro="" textlink="">
      <xdr:nvSpPr>
        <xdr:cNvPr id="215" name="楕円 214"/>
        <xdr:cNvSpPr/>
      </xdr:nvSpPr>
      <xdr:spPr>
        <a:xfrm>
          <a:off x="4902200" y="150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89718</xdr:rowOff>
    </xdr:from>
    <xdr:ext cx="762000" cy="259045"/>
    <xdr:sp macro="" textlink="">
      <xdr:nvSpPr>
        <xdr:cNvPr id="216" name="人件費・物件費等の状況該当値テキスト"/>
        <xdr:cNvSpPr txBox="1"/>
      </xdr:nvSpPr>
      <xdr:spPr>
        <a:xfrm>
          <a:off x="5041900" y="1500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103682</xdr:rowOff>
    </xdr:from>
    <xdr:to>
      <xdr:col>19</xdr:col>
      <xdr:colOff>184150</xdr:colOff>
      <xdr:row>87</xdr:row>
      <xdr:rowOff>33832</xdr:rowOff>
    </xdr:to>
    <xdr:sp macro="" textlink="">
      <xdr:nvSpPr>
        <xdr:cNvPr id="217" name="楕円 216"/>
        <xdr:cNvSpPr/>
      </xdr:nvSpPr>
      <xdr:spPr>
        <a:xfrm>
          <a:off x="4064000" y="148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18609</xdr:rowOff>
    </xdr:from>
    <xdr:ext cx="736600" cy="259045"/>
    <xdr:sp macro="" textlink="">
      <xdr:nvSpPr>
        <xdr:cNvPr id="218" name="テキスト ボックス 217"/>
        <xdr:cNvSpPr txBox="1"/>
      </xdr:nvSpPr>
      <xdr:spPr>
        <a:xfrm>
          <a:off x="3733800" y="1493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96061</xdr:rowOff>
    </xdr:from>
    <xdr:to>
      <xdr:col>15</xdr:col>
      <xdr:colOff>133350</xdr:colOff>
      <xdr:row>87</xdr:row>
      <xdr:rowOff>26211</xdr:rowOff>
    </xdr:to>
    <xdr:sp macro="" textlink="">
      <xdr:nvSpPr>
        <xdr:cNvPr id="219" name="楕円 218"/>
        <xdr:cNvSpPr/>
      </xdr:nvSpPr>
      <xdr:spPr>
        <a:xfrm>
          <a:off x="3175000" y="148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10988</xdr:rowOff>
    </xdr:from>
    <xdr:ext cx="762000" cy="259045"/>
    <xdr:sp macro="" textlink="">
      <xdr:nvSpPr>
        <xdr:cNvPr id="220" name="テキスト ボックス 219"/>
        <xdr:cNvSpPr txBox="1"/>
      </xdr:nvSpPr>
      <xdr:spPr>
        <a:xfrm>
          <a:off x="2844800" y="1492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80125</xdr:rowOff>
    </xdr:from>
    <xdr:to>
      <xdr:col>11</xdr:col>
      <xdr:colOff>82550</xdr:colOff>
      <xdr:row>87</xdr:row>
      <xdr:rowOff>10275</xdr:rowOff>
    </xdr:to>
    <xdr:sp macro="" textlink="">
      <xdr:nvSpPr>
        <xdr:cNvPr id="221" name="楕円 220"/>
        <xdr:cNvSpPr/>
      </xdr:nvSpPr>
      <xdr:spPr>
        <a:xfrm>
          <a:off x="2286000" y="148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166502</xdr:rowOff>
    </xdr:from>
    <xdr:ext cx="762000" cy="259045"/>
    <xdr:sp macro="" textlink="">
      <xdr:nvSpPr>
        <xdr:cNvPr id="222" name="テキスト ボックス 221"/>
        <xdr:cNvSpPr txBox="1"/>
      </xdr:nvSpPr>
      <xdr:spPr>
        <a:xfrm>
          <a:off x="1955800" y="1491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166334</xdr:rowOff>
    </xdr:from>
    <xdr:to>
      <xdr:col>7</xdr:col>
      <xdr:colOff>31750</xdr:colOff>
      <xdr:row>86</xdr:row>
      <xdr:rowOff>96484</xdr:rowOff>
    </xdr:to>
    <xdr:sp macro="" textlink="">
      <xdr:nvSpPr>
        <xdr:cNvPr id="223" name="楕円 222"/>
        <xdr:cNvSpPr/>
      </xdr:nvSpPr>
      <xdr:spPr>
        <a:xfrm>
          <a:off x="1397000" y="147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81261</xdr:rowOff>
    </xdr:from>
    <xdr:ext cx="762000" cy="259045"/>
    <xdr:sp macro="" textlink="">
      <xdr:nvSpPr>
        <xdr:cNvPr id="224" name="テキスト ボックス 223"/>
        <xdr:cNvSpPr txBox="1"/>
      </xdr:nvSpPr>
      <xdr:spPr>
        <a:xfrm>
          <a:off x="1066800" y="148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従来から、給与体系については低水準にあったが、近年は他の自治体において独自削減を実施するなどの要因により類似団体平均を上回る傾向が続き、結果として平成</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年度は全国町村平均を</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ポイント上回った。これまで同様、給与改定については国公準拠を基本としながら、各種手当の総点検を行い、より一層の給与の適正化に努める。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69427</xdr:rowOff>
    </xdr:to>
    <xdr:cxnSp macro="">
      <xdr:nvCxnSpPr>
        <xdr:cNvPr id="258" name="直線コネクタ 257"/>
        <xdr:cNvCxnSpPr/>
      </xdr:nvCxnSpPr>
      <xdr:spPr>
        <a:xfrm>
          <a:off x="16179800" y="1481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69427</xdr:rowOff>
    </xdr:to>
    <xdr:cxnSp macro="">
      <xdr:nvCxnSpPr>
        <xdr:cNvPr id="261" name="直線コネクタ 260"/>
        <xdr:cNvCxnSpPr/>
      </xdr:nvCxnSpPr>
      <xdr:spPr>
        <a:xfrm>
          <a:off x="15290800" y="1481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93557</xdr:rowOff>
    </xdr:to>
    <xdr:cxnSp macro="">
      <xdr:nvCxnSpPr>
        <xdr:cNvPr id="264" name="直線コネクタ 263"/>
        <xdr:cNvCxnSpPr/>
      </xdr:nvCxnSpPr>
      <xdr:spPr>
        <a:xfrm flipV="1">
          <a:off x="14401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93557</xdr:rowOff>
    </xdr:to>
    <xdr:cxnSp macro="">
      <xdr:nvCxnSpPr>
        <xdr:cNvPr id="267" name="直線コネクタ 266"/>
        <xdr:cNvCxnSpPr/>
      </xdr:nvCxnSpPr>
      <xdr:spPr>
        <a:xfrm>
          <a:off x="13512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7" name="楕円 276"/>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78"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9" name="楕円 278"/>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80" name="テキスト ボックス 279"/>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1" name="楕円 280"/>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2" name="テキスト ボックス 281"/>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3" name="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6" name="テキスト ボックス 285"/>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112967</xdr:rowOff>
    </xdr:from>
    <xdr:to>
      <xdr:col>81</xdr:col>
      <xdr:colOff>44450</xdr:colOff>
      <xdr:row>64</xdr:row>
      <xdr:rowOff>128651</xdr:rowOff>
    </xdr:to>
    <xdr:cxnSp macro="">
      <xdr:nvCxnSpPr>
        <xdr:cNvPr id="317" name="直線コネクタ 316"/>
        <xdr:cNvCxnSpPr/>
      </xdr:nvCxnSpPr>
      <xdr:spPr>
        <a:xfrm>
          <a:off x="16179800" y="11085767"/>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112967</xdr:rowOff>
    </xdr:from>
    <xdr:to>
      <xdr:col>77</xdr:col>
      <xdr:colOff>44450</xdr:colOff>
      <xdr:row>64</xdr:row>
      <xdr:rowOff>150368</xdr:rowOff>
    </xdr:to>
    <xdr:cxnSp macro="">
      <xdr:nvCxnSpPr>
        <xdr:cNvPr id="320" name="直線コネクタ 319"/>
        <xdr:cNvCxnSpPr/>
      </xdr:nvCxnSpPr>
      <xdr:spPr>
        <a:xfrm flipV="1">
          <a:off x="15290800" y="11085767"/>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79787</xdr:rowOff>
    </xdr:from>
    <xdr:to>
      <xdr:col>72</xdr:col>
      <xdr:colOff>203200</xdr:colOff>
      <xdr:row>64</xdr:row>
      <xdr:rowOff>150368</xdr:rowOff>
    </xdr:to>
    <xdr:cxnSp macro="">
      <xdr:nvCxnSpPr>
        <xdr:cNvPr id="323" name="直線コネクタ 322"/>
        <xdr:cNvCxnSpPr/>
      </xdr:nvCxnSpPr>
      <xdr:spPr>
        <a:xfrm>
          <a:off x="14401800" y="11052587"/>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34544</xdr:rowOff>
    </xdr:from>
    <xdr:to>
      <xdr:col>68</xdr:col>
      <xdr:colOff>152400</xdr:colOff>
      <xdr:row>64</xdr:row>
      <xdr:rowOff>79787</xdr:rowOff>
    </xdr:to>
    <xdr:cxnSp macro="">
      <xdr:nvCxnSpPr>
        <xdr:cNvPr id="326" name="直線コネクタ 325"/>
        <xdr:cNvCxnSpPr/>
      </xdr:nvCxnSpPr>
      <xdr:spPr>
        <a:xfrm>
          <a:off x="13512800" y="11007344"/>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77851</xdr:rowOff>
    </xdr:from>
    <xdr:to>
      <xdr:col>81</xdr:col>
      <xdr:colOff>95250</xdr:colOff>
      <xdr:row>65</xdr:row>
      <xdr:rowOff>8001</xdr:rowOff>
    </xdr:to>
    <xdr:sp macro="" textlink="">
      <xdr:nvSpPr>
        <xdr:cNvPr id="336" name="楕円 335"/>
        <xdr:cNvSpPr/>
      </xdr:nvSpPr>
      <xdr:spPr>
        <a:xfrm>
          <a:off x="169672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49928</xdr:rowOff>
    </xdr:from>
    <xdr:ext cx="762000" cy="259045"/>
    <xdr:sp macro="" textlink="">
      <xdr:nvSpPr>
        <xdr:cNvPr id="337" name="定員管理の状況該当値テキスト"/>
        <xdr:cNvSpPr txBox="1"/>
      </xdr:nvSpPr>
      <xdr:spPr>
        <a:xfrm>
          <a:off x="17106900" y="1102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62167</xdr:rowOff>
    </xdr:from>
    <xdr:to>
      <xdr:col>77</xdr:col>
      <xdr:colOff>95250</xdr:colOff>
      <xdr:row>64</xdr:row>
      <xdr:rowOff>163767</xdr:rowOff>
    </xdr:to>
    <xdr:sp macro="" textlink="">
      <xdr:nvSpPr>
        <xdr:cNvPr id="338" name="楕円 337"/>
        <xdr:cNvSpPr/>
      </xdr:nvSpPr>
      <xdr:spPr>
        <a:xfrm>
          <a:off x="16129000" y="110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148544</xdr:rowOff>
    </xdr:from>
    <xdr:ext cx="736600" cy="259045"/>
    <xdr:sp macro="" textlink="">
      <xdr:nvSpPr>
        <xdr:cNvPr id="339" name="テキスト ボックス 338"/>
        <xdr:cNvSpPr txBox="1"/>
      </xdr:nvSpPr>
      <xdr:spPr>
        <a:xfrm>
          <a:off x="15798800" y="1112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99568</xdr:rowOff>
    </xdr:from>
    <xdr:to>
      <xdr:col>73</xdr:col>
      <xdr:colOff>44450</xdr:colOff>
      <xdr:row>65</xdr:row>
      <xdr:rowOff>29718</xdr:rowOff>
    </xdr:to>
    <xdr:sp macro="" textlink="">
      <xdr:nvSpPr>
        <xdr:cNvPr id="340" name="楕円 339"/>
        <xdr:cNvSpPr/>
      </xdr:nvSpPr>
      <xdr:spPr>
        <a:xfrm>
          <a:off x="15240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14495</xdr:rowOff>
    </xdr:from>
    <xdr:ext cx="762000" cy="259045"/>
    <xdr:sp macro="" textlink="">
      <xdr:nvSpPr>
        <xdr:cNvPr id="341" name="テキスト ボックス 340"/>
        <xdr:cNvSpPr txBox="1"/>
      </xdr:nvSpPr>
      <xdr:spPr>
        <a:xfrm>
          <a:off x="14909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28987</xdr:rowOff>
    </xdr:from>
    <xdr:to>
      <xdr:col>68</xdr:col>
      <xdr:colOff>203200</xdr:colOff>
      <xdr:row>64</xdr:row>
      <xdr:rowOff>130587</xdr:rowOff>
    </xdr:to>
    <xdr:sp macro="" textlink="">
      <xdr:nvSpPr>
        <xdr:cNvPr id="342" name="楕円 341"/>
        <xdr:cNvSpPr/>
      </xdr:nvSpPr>
      <xdr:spPr>
        <a:xfrm>
          <a:off x="14351000" y="110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115364</xdr:rowOff>
    </xdr:from>
    <xdr:ext cx="762000" cy="259045"/>
    <xdr:sp macro="" textlink="">
      <xdr:nvSpPr>
        <xdr:cNvPr id="343" name="テキスト ボックス 342"/>
        <xdr:cNvSpPr txBox="1"/>
      </xdr:nvSpPr>
      <xdr:spPr>
        <a:xfrm>
          <a:off x="14020800" y="1108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155194</xdr:rowOff>
    </xdr:from>
    <xdr:to>
      <xdr:col>64</xdr:col>
      <xdr:colOff>152400</xdr:colOff>
      <xdr:row>64</xdr:row>
      <xdr:rowOff>85344</xdr:rowOff>
    </xdr:to>
    <xdr:sp macro="" textlink="">
      <xdr:nvSpPr>
        <xdr:cNvPr id="344" name="楕円 343"/>
        <xdr:cNvSpPr/>
      </xdr:nvSpPr>
      <xdr:spPr>
        <a:xfrm>
          <a:off x="13462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70121</xdr:rowOff>
    </xdr:from>
    <xdr:ext cx="762000" cy="259045"/>
    <xdr:sp macro="" textlink="">
      <xdr:nvSpPr>
        <xdr:cNvPr id="345" name="テキスト ボックス 344"/>
        <xdr:cNvSpPr txBox="1"/>
      </xdr:nvSpPr>
      <xdr:spPr>
        <a:xfrm>
          <a:off x="13131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大型事業の実施時期の選択、銀行等引受資金の繰上償還の実施により、類似団体と比較して低い水準を維持してきたが、大規模な施設の整備事業等が継続したため前年度比</a:t>
          </a:r>
          <a:r>
            <a:rPr lang="en-US" altLang="ja-JP" sz="1400" b="0" i="0" baseline="0">
              <a:solidFill>
                <a:schemeClr val="dk1"/>
              </a:solidFill>
              <a:effectLst/>
              <a:latin typeface="+mn-lt"/>
              <a:ea typeface="+mn-ea"/>
              <a:cs typeface="+mn-cs"/>
            </a:rPr>
            <a:t>0.6</a:t>
          </a:r>
          <a:r>
            <a:rPr lang="ja-JP" altLang="ja-JP" sz="1400" b="0" i="0" baseline="0">
              <a:solidFill>
                <a:schemeClr val="dk1"/>
              </a:solidFill>
              <a:effectLst/>
              <a:latin typeface="+mn-lt"/>
              <a:ea typeface="+mn-ea"/>
              <a:cs typeface="+mn-cs"/>
            </a:rPr>
            <a:t>ポイントの上昇となった。これらの起債に係る償還と借り換えや繰上げ、そして以後の事業の実施など全体的なバランスを見極めながら比率の上昇を抑制するよう努める。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129286</xdr:rowOff>
    </xdr:to>
    <xdr:cxnSp macro="">
      <xdr:nvCxnSpPr>
        <xdr:cNvPr id="376" name="直線コネクタ 375"/>
        <xdr:cNvCxnSpPr/>
      </xdr:nvCxnSpPr>
      <xdr:spPr>
        <a:xfrm>
          <a:off x="16179800" y="712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100330</xdr:rowOff>
    </xdr:to>
    <xdr:cxnSp macro="">
      <xdr:nvCxnSpPr>
        <xdr:cNvPr id="379" name="直線コネクタ 378"/>
        <xdr:cNvCxnSpPr/>
      </xdr:nvCxnSpPr>
      <xdr:spPr>
        <a:xfrm>
          <a:off x="15290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81026</xdr:rowOff>
    </xdr:to>
    <xdr:cxnSp macro="">
      <xdr:nvCxnSpPr>
        <xdr:cNvPr id="382" name="直線コネクタ 381"/>
        <xdr:cNvCxnSpPr/>
      </xdr:nvCxnSpPr>
      <xdr:spPr>
        <a:xfrm>
          <a:off x="14401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85" name="直線コネクタ 384"/>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5" name="楕円 394"/>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6"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399" name="楕円 398"/>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0" name="テキスト ボックス 399"/>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1" name="楕円 400"/>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2" name="テキスト ボックス 40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3" name="楕円 402"/>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4" name="テキスト ボックス 403"/>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以降将来負担比率は発生しておらず、その主な要因としては、地方債の繰上げ償還による地方債残高減少や普通交付税増額に伴う標準財政規模の増、減債基金の積み立てによる充当可能基金の増加等があげ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してゆ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159004</xdr:rowOff>
    </xdr:to>
    <xdr:cxnSp macro="">
      <xdr:nvCxnSpPr>
        <xdr:cNvPr id="64" name="直線コネクタ 63"/>
        <xdr:cNvCxnSpPr/>
      </xdr:nvCxnSpPr>
      <xdr:spPr>
        <a:xfrm flipV="1">
          <a:off x="3987800" y="6642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159004</xdr:rowOff>
    </xdr:to>
    <xdr:cxnSp macro="">
      <xdr:nvCxnSpPr>
        <xdr:cNvPr id="67" name="直線コネクタ 66"/>
        <xdr:cNvCxnSpPr/>
      </xdr:nvCxnSpPr>
      <xdr:spPr>
        <a:xfrm>
          <a:off x="3098800" y="65689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113284</xdr:rowOff>
    </xdr:to>
    <xdr:cxnSp macro="">
      <xdr:nvCxnSpPr>
        <xdr:cNvPr id="70" name="直線コネクタ 69"/>
        <xdr:cNvCxnSpPr/>
      </xdr:nvCxnSpPr>
      <xdr:spPr>
        <a:xfrm flipV="1">
          <a:off x="2209800" y="65689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113284</xdr:rowOff>
    </xdr:to>
    <xdr:cxnSp macro="">
      <xdr:nvCxnSpPr>
        <xdr:cNvPr id="73" name="直線コネクタ 72"/>
        <xdr:cNvCxnSpPr/>
      </xdr:nvCxnSpPr>
      <xdr:spPr>
        <a:xfrm>
          <a:off x="1320800" y="65003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これまでの行財政改革による物件費抑制により、類似団体平均よりも低い数値となっている。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今後、人件費抑制のために直営施設の委託化等に着手した場合、物件費の上昇は避けられないが、町の財政全体としてどうあるべきか慎重に考慮して方向性を見極める。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130810</xdr:rowOff>
    </xdr:from>
    <xdr:to>
      <xdr:col>82</xdr:col>
      <xdr:colOff>107950</xdr:colOff>
      <xdr:row>20</xdr:row>
      <xdr:rowOff>96520</xdr:rowOff>
    </xdr:to>
    <xdr:cxnSp macro="">
      <xdr:nvCxnSpPr>
        <xdr:cNvPr id="119" name="直線コネクタ 118"/>
        <xdr:cNvCxnSpPr/>
      </xdr:nvCxnSpPr>
      <xdr:spPr>
        <a:xfrm flipV="1">
          <a:off x="16510000" y="25311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0"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1" name="直線コネクタ 120"/>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45737</xdr:rowOff>
    </xdr:from>
    <xdr:ext cx="762000" cy="259045"/>
    <xdr:sp macro="" textlink="">
      <xdr:nvSpPr>
        <xdr:cNvPr id="122" name="物件費最大値テキスト"/>
        <xdr:cNvSpPr txBox="1"/>
      </xdr:nvSpPr>
      <xdr:spPr>
        <a:xfrm>
          <a:off x="16598900" y="22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130810</xdr:rowOff>
    </xdr:from>
    <xdr:to>
      <xdr:col>82</xdr:col>
      <xdr:colOff>196850</xdr:colOff>
      <xdr:row>14</xdr:row>
      <xdr:rowOff>130810</xdr:rowOff>
    </xdr:to>
    <xdr:cxnSp macro="">
      <xdr:nvCxnSpPr>
        <xdr:cNvPr id="123" name="直線コネクタ 122"/>
        <xdr:cNvCxnSpPr/>
      </xdr:nvCxnSpPr>
      <xdr:spPr>
        <a:xfrm>
          <a:off x="16421100" y="253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77470</xdr:rowOff>
    </xdr:to>
    <xdr:cxnSp macro="">
      <xdr:nvCxnSpPr>
        <xdr:cNvPr id="124" name="直線コネクタ 123"/>
        <xdr:cNvCxnSpPr/>
      </xdr:nvCxnSpPr>
      <xdr:spPr>
        <a:xfrm>
          <a:off x="15671800" y="24815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138430</xdr:rowOff>
    </xdr:to>
    <xdr:cxnSp macro="">
      <xdr:nvCxnSpPr>
        <xdr:cNvPr id="127" name="直線コネクタ 126"/>
        <xdr:cNvCxnSpPr/>
      </xdr:nvCxnSpPr>
      <xdr:spPr>
        <a:xfrm flipV="1">
          <a:off x="14782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8" name="フローチャート: 判断 127"/>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29" name="テキスト ボックス 128"/>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15</xdr:row>
      <xdr:rowOff>1270</xdr:rowOff>
    </xdr:to>
    <xdr:cxnSp macro="">
      <xdr:nvCxnSpPr>
        <xdr:cNvPr id="130" name="直線コネクタ 129"/>
        <xdr:cNvCxnSpPr/>
      </xdr:nvCxnSpPr>
      <xdr:spPr>
        <a:xfrm flipV="1">
          <a:off x="13893800" y="2538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87630</xdr:rowOff>
    </xdr:from>
    <xdr:to>
      <xdr:col>74</xdr:col>
      <xdr:colOff>31750</xdr:colOff>
      <xdr:row>16</xdr:row>
      <xdr:rowOff>17780</xdr:rowOff>
    </xdr:to>
    <xdr:sp macro="" textlink="">
      <xdr:nvSpPr>
        <xdr:cNvPr id="131" name="フローチャート: 判断 130"/>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32" name="テキスト ボックス 131"/>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5080</xdr:rowOff>
    </xdr:to>
    <xdr:cxnSp macro="">
      <xdr:nvCxnSpPr>
        <xdr:cNvPr id="133" name="直線コネクタ 132"/>
        <xdr:cNvCxnSpPr/>
      </xdr:nvCxnSpPr>
      <xdr:spPr>
        <a:xfrm flipV="1">
          <a:off x="13004800" y="2573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83820</xdr:rowOff>
    </xdr:from>
    <xdr:to>
      <xdr:col>69</xdr:col>
      <xdr:colOff>142875</xdr:colOff>
      <xdr:row>16</xdr:row>
      <xdr:rowOff>13970</xdr:rowOff>
    </xdr:to>
    <xdr:sp macro="" textlink="">
      <xdr:nvSpPr>
        <xdr:cNvPr id="134" name="フローチャート: 判断 133"/>
        <xdr:cNvSpPr/>
      </xdr:nvSpPr>
      <xdr:spPr>
        <a:xfrm>
          <a:off x="13843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170197</xdr:rowOff>
    </xdr:from>
    <xdr:ext cx="762000" cy="259045"/>
    <xdr:sp macro="" textlink="">
      <xdr:nvSpPr>
        <xdr:cNvPr id="135" name="テキスト ボックス 134"/>
        <xdr:cNvSpPr txBox="1"/>
      </xdr:nvSpPr>
      <xdr:spPr>
        <a:xfrm>
          <a:off x="13512800" y="27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6" name="フローチャート: 判断 135"/>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7" name="テキスト ボックス 13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3" name="楕円 142"/>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106697</xdr:rowOff>
    </xdr:from>
    <xdr:ext cx="762000" cy="259045"/>
    <xdr:sp macro="" textlink="">
      <xdr:nvSpPr>
        <xdr:cNvPr id="144" name="物件費該当値テキスト"/>
        <xdr:cNvSpPr txBox="1"/>
      </xdr:nvSpPr>
      <xdr:spPr>
        <a:xfrm>
          <a:off x="165989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5" name="楕円 144"/>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6" name="テキスト ボックス 145"/>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7" name="楕円 146"/>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8" name="テキスト ボックス 147"/>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9" name="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0" name="テキスト ボックス 149"/>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125730</xdr:rowOff>
    </xdr:from>
    <xdr:to>
      <xdr:col>65</xdr:col>
      <xdr:colOff>53975</xdr:colOff>
      <xdr:row>15</xdr:row>
      <xdr:rowOff>55880</xdr:rowOff>
    </xdr:to>
    <xdr:sp macro="" textlink="">
      <xdr:nvSpPr>
        <xdr:cNvPr id="151" name="楕円 150"/>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66057</xdr:rowOff>
    </xdr:from>
    <xdr:ext cx="762000" cy="259045"/>
    <xdr:sp macro="" textlink="">
      <xdr:nvSpPr>
        <xdr:cNvPr id="152" name="テキスト ボックス 151"/>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62</xdr:row>
      <xdr:rowOff>61685</xdr:rowOff>
    </xdr:to>
    <xdr:cxnSp macro="">
      <xdr:nvCxnSpPr>
        <xdr:cNvPr id="181" name="直線コネクタ 180"/>
        <xdr:cNvCxnSpPr/>
      </xdr:nvCxnSpPr>
      <xdr:spPr>
        <a:xfrm flipV="1">
          <a:off x="4826000" y="92873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2"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3" name="直線コネクタ 182"/>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4" name="扶助費最大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5" name="直線コネクタ 184"/>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127000</xdr:rowOff>
    </xdr:to>
    <xdr:cxnSp macro="">
      <xdr:nvCxnSpPr>
        <xdr:cNvPr id="186" name="直線コネクタ 185"/>
        <xdr:cNvCxnSpPr/>
      </xdr:nvCxnSpPr>
      <xdr:spPr>
        <a:xfrm>
          <a:off x="3987800" y="9156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86178</xdr:rowOff>
    </xdr:to>
    <xdr:cxnSp macro="">
      <xdr:nvCxnSpPr>
        <xdr:cNvPr id="189" name="直線コネクタ 188"/>
        <xdr:cNvCxnSpPr/>
      </xdr:nvCxnSpPr>
      <xdr:spPr>
        <a:xfrm flipV="1">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0" name="フローチャート: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54</xdr:row>
      <xdr:rowOff>110672</xdr:rowOff>
    </xdr:to>
    <xdr:cxnSp macro="">
      <xdr:nvCxnSpPr>
        <xdr:cNvPr id="192" name="直線コネクタ 191"/>
        <xdr:cNvCxnSpPr/>
      </xdr:nvCxnSpPr>
      <xdr:spPr>
        <a:xfrm flipV="1">
          <a:off x="2209800" y="91730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3" name="フローチャート: 判断 192"/>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194" name="テキスト ボックス 193"/>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110672</xdr:rowOff>
    </xdr:to>
    <xdr:cxnSp macro="">
      <xdr:nvCxnSpPr>
        <xdr:cNvPr id="195" name="直線コネクタ 194"/>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196" name="フローチャート: 判断 195"/>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197" name="テキスト ボックス 196"/>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8" name="フローチャート: 判断 197"/>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199" name="テキスト ボックス 198"/>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6"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9" name="楕円 208"/>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0" name="テキスト ボックス 209"/>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1" name="楕円 210"/>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2" name="テキスト ボックス 211"/>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類似団体平均より下回っているのは、各特別会計への繰出金を抑制しているためであり、簡易水道事業、下水道事業において更なる経費の抑制に努める。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また、介護保険事業では、高齢化率の低さが一要因となっているものの、今後の傾向に留意して適切に対応していく。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9" name="直線コネクタ 238"/>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3" name="直線コネクタ 24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56</xdr:row>
      <xdr:rowOff>53848</xdr:rowOff>
    </xdr:to>
    <xdr:cxnSp macro="">
      <xdr:nvCxnSpPr>
        <xdr:cNvPr id="244" name="直線コネクタ 243"/>
        <xdr:cNvCxnSpPr/>
      </xdr:nvCxnSpPr>
      <xdr:spPr>
        <a:xfrm>
          <a:off x="15671800" y="9581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5"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6" name="フローチャート: 判断 245"/>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3556</xdr:rowOff>
    </xdr:to>
    <xdr:cxnSp macro="">
      <xdr:nvCxnSpPr>
        <xdr:cNvPr id="247" name="直線コネクタ 246"/>
        <xdr:cNvCxnSpPr/>
      </xdr:nvCxnSpPr>
      <xdr:spPr>
        <a:xfrm flipV="1">
          <a:off x="14782800" y="9581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8" name="フローチャート: 判断 247"/>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9" name="テキスト ボックス 248"/>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8128</xdr:rowOff>
    </xdr:to>
    <xdr:cxnSp macro="">
      <xdr:nvCxnSpPr>
        <xdr:cNvPr id="250" name="直線コネクタ 249"/>
        <xdr:cNvCxnSpPr/>
      </xdr:nvCxnSpPr>
      <xdr:spPr>
        <a:xfrm flipV="1">
          <a:off x="13893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51" name="フローチャート: 判断 250"/>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2" name="テキスト ボックス 251"/>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97282</xdr:rowOff>
    </xdr:from>
    <xdr:to>
      <xdr:col>69</xdr:col>
      <xdr:colOff>92075</xdr:colOff>
      <xdr:row>56</xdr:row>
      <xdr:rowOff>8128</xdr:rowOff>
    </xdr:to>
    <xdr:cxnSp macro="">
      <xdr:nvCxnSpPr>
        <xdr:cNvPr id="253" name="直線コネクタ 252"/>
        <xdr:cNvCxnSpPr/>
      </xdr:nvCxnSpPr>
      <xdr:spPr>
        <a:xfrm>
          <a:off x="13004800" y="95270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4" name="フローチャート: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6" name="フローチャート: 判断 255"/>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7" name="テキスト ボックス 256"/>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3" name="楕円 262"/>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4"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101346</xdr:rowOff>
    </xdr:from>
    <xdr:to>
      <xdr:col>78</xdr:col>
      <xdr:colOff>120650</xdr:colOff>
      <xdr:row>56</xdr:row>
      <xdr:rowOff>31496</xdr:rowOff>
    </xdr:to>
    <xdr:sp macro="" textlink="">
      <xdr:nvSpPr>
        <xdr:cNvPr id="265" name="楕円 264"/>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41673</xdr:rowOff>
    </xdr:from>
    <xdr:ext cx="736600" cy="259045"/>
    <xdr:sp macro="" textlink="">
      <xdr:nvSpPr>
        <xdr:cNvPr id="266" name="テキスト ボックス 265"/>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7" name="楕円 266"/>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8" name="テキスト ボックス 267"/>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9" name="楕円 268"/>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70" name="テキスト ボックス 269"/>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46482</xdr:rowOff>
    </xdr:from>
    <xdr:to>
      <xdr:col>65</xdr:col>
      <xdr:colOff>53975</xdr:colOff>
      <xdr:row>55</xdr:row>
      <xdr:rowOff>148082</xdr:rowOff>
    </xdr:to>
    <xdr:sp macro="" textlink="">
      <xdr:nvSpPr>
        <xdr:cNvPr id="271" name="楕円 270"/>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158259</xdr:rowOff>
    </xdr:from>
    <xdr:ext cx="762000" cy="259045"/>
    <xdr:sp macro="" textlink="">
      <xdr:nvSpPr>
        <xdr:cNvPr id="272" name="テキスト ボックス 271"/>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　 類似団体平均</a:t>
          </a:r>
          <a:r>
            <a:rPr lang="ja-JP" altLang="en-US" sz="1400" b="0" i="0" baseline="0">
              <a:solidFill>
                <a:schemeClr val="dk1"/>
              </a:solidFill>
              <a:effectLst/>
              <a:latin typeface="+mn-lt"/>
              <a:ea typeface="+mn-ea"/>
              <a:cs typeface="+mn-cs"/>
            </a:rPr>
            <a:t>と同</a:t>
          </a:r>
          <a:r>
            <a:rPr lang="ja-JP" altLang="ja-JP" sz="1400" b="0" i="0" baseline="0">
              <a:solidFill>
                <a:schemeClr val="dk1"/>
              </a:solidFill>
              <a:effectLst/>
              <a:latin typeface="+mn-lt"/>
              <a:ea typeface="+mn-ea"/>
              <a:cs typeface="+mn-cs"/>
            </a:rPr>
            <a:t>水準を維持しているものの、他団体と同様上昇傾向にあり、改めて補助金・助成金の必要性を検討し、対象事業や補助基準に関する適切な基準を設け、それに基づく見直しや廃止などを含めて実行することで現行水準の維持、更には向上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7" name="直線コネクタ 296"/>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8"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9" name="直線コネクタ 298"/>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0"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1" name="直線コネクタ 300"/>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302" name="直線コネクタ 301"/>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3"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4" name="フローチャート: 判断 303"/>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5" name="直線コネクタ 304"/>
        <xdr:cNvCxnSpPr/>
      </xdr:nvCxnSpPr>
      <xdr:spPr>
        <a:xfrm>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6" name="フローチャート: 判断 305"/>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7" name="テキスト ボックス 30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127000</xdr:rowOff>
    </xdr:to>
    <xdr:cxnSp macro="">
      <xdr:nvCxnSpPr>
        <xdr:cNvPr id="308" name="直線コネクタ 307"/>
        <xdr:cNvCxnSpPr/>
      </xdr:nvCxnSpPr>
      <xdr:spPr>
        <a:xfrm>
          <a:off x="13893800" y="6212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9" name="フローチャート: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1" name="直線コネクタ 310"/>
        <xdr:cNvCxnSpPr/>
      </xdr:nvCxnSpPr>
      <xdr:spPr>
        <a:xfrm flipV="1">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1" name="楕円 320"/>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2"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3" name="楕円 32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4" name="テキスト ボックス 32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5" name="楕円 32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7" name="楕円 326"/>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8" name="テキスト ボックス 327"/>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9" name="楕円 328"/>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0" name="テキスト ボックス 329"/>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大型事業実施時期の選択による借入金の平準化、銀行等引受資金の繰上償還による起債残高の削減などにより類似団体よりも低い水準で維持し、ここ数年ハードの整備による借り入れが続</a:t>
          </a:r>
          <a:r>
            <a:rPr lang="ja-JP" altLang="en-US" sz="1400" b="0" i="0" baseline="0">
              <a:solidFill>
                <a:schemeClr val="dk1"/>
              </a:solidFill>
              <a:effectLst/>
              <a:latin typeface="+mn-lt"/>
              <a:ea typeface="+mn-ea"/>
              <a:cs typeface="+mn-cs"/>
            </a:rPr>
            <a:t>いている。今後、大型事業による借入れが予定されているが、</a:t>
          </a:r>
          <a:r>
            <a:rPr lang="ja-JP" altLang="ja-JP" sz="1400" b="0" i="0" baseline="0">
              <a:solidFill>
                <a:schemeClr val="dk1"/>
              </a:solidFill>
              <a:effectLst/>
              <a:latin typeface="+mn-lt"/>
              <a:ea typeface="+mn-ea"/>
              <a:cs typeface="+mn-cs"/>
            </a:rPr>
            <a:t>今後過度に数値が高くならないよう将来設計の確保を図る。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5" name="直線コネクタ 354"/>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6"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7" name="直線コネクタ 356"/>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78</xdr:row>
      <xdr:rowOff>58420</xdr:rowOff>
    </xdr:to>
    <xdr:cxnSp macro="">
      <xdr:nvCxnSpPr>
        <xdr:cNvPr id="360" name="直線コネクタ 359"/>
        <xdr:cNvCxnSpPr/>
      </xdr:nvCxnSpPr>
      <xdr:spPr>
        <a:xfrm flipV="1">
          <a:off x="3987800" y="13138913"/>
          <a:ext cx="8382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6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2" name="フローチャート: 判断 36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58420</xdr:rowOff>
    </xdr:to>
    <xdr:cxnSp macro="">
      <xdr:nvCxnSpPr>
        <xdr:cNvPr id="363" name="直線コネクタ 362"/>
        <xdr:cNvCxnSpPr/>
      </xdr:nvCxnSpPr>
      <xdr:spPr>
        <a:xfrm>
          <a:off x="3098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4" name="フローチャート: 判断 363"/>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5" name="テキスト ボックス 364"/>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8128</xdr:rowOff>
    </xdr:to>
    <xdr:cxnSp macro="">
      <xdr:nvCxnSpPr>
        <xdr:cNvPr id="366" name="直線コネクタ 365"/>
        <xdr:cNvCxnSpPr/>
      </xdr:nvCxnSpPr>
      <xdr:spPr>
        <a:xfrm>
          <a:off x="2209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7" name="フローチャート: 判断 366"/>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8" name="テキスト ボックス 367"/>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69" name="直線コネクタ 368"/>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70" name="フローチャート: 判断 369"/>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71" name="テキスト ボックス 370"/>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2" name="フローチャート: 判断 371"/>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3" name="テキスト ボックス 372"/>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79" name="楕円 378"/>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0"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1" name="楕円 38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2" name="テキスト ボックス 38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3" name="楕円 38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84" name="テキスト ボックス 383"/>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5" name="楕円 384"/>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6" name="テキスト ボックス 385"/>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ここ数年大きな変化もなく推移してきたが、</a:t>
          </a:r>
          <a:r>
            <a:rPr lang="ja-JP" altLang="en-US" sz="1400" b="0" i="0" baseline="0">
              <a:solidFill>
                <a:schemeClr val="dk1"/>
              </a:solidFill>
              <a:effectLst/>
              <a:latin typeface="+mn-lt"/>
              <a:ea typeface="+mn-ea"/>
              <a:cs typeface="+mn-cs"/>
            </a:rPr>
            <a:t>前年度から７</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ポイント上昇した。各項目の分析内容を総合的に判断し、対応すべき内容の重点化を図り、行財政運営の安定化・スリム化に向け努力する。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8" name="直線コネクタ 417"/>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9"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20" name="直線コネクタ 419"/>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21"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2" name="直線コネクタ 421"/>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19231</xdr:rowOff>
    </xdr:to>
    <xdr:cxnSp macro="">
      <xdr:nvCxnSpPr>
        <xdr:cNvPr id="423" name="直線コネクタ 422"/>
        <xdr:cNvCxnSpPr/>
      </xdr:nvCxnSpPr>
      <xdr:spPr>
        <a:xfrm>
          <a:off x="15671800" y="1281430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4"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5" name="フローチャート: 判断 424"/>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91077</xdr:rowOff>
    </xdr:from>
    <xdr:to>
      <xdr:col>78</xdr:col>
      <xdr:colOff>69850</xdr:colOff>
      <xdr:row>74</xdr:row>
      <xdr:rowOff>127000</xdr:rowOff>
    </xdr:to>
    <xdr:cxnSp macro="">
      <xdr:nvCxnSpPr>
        <xdr:cNvPr id="426" name="直線コネクタ 425"/>
        <xdr:cNvCxnSpPr/>
      </xdr:nvCxnSpPr>
      <xdr:spPr>
        <a:xfrm>
          <a:off x="14782800" y="12778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7" name="フローチャート: 判断 426"/>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8" name="テキスト ボックス 427"/>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91077</xdr:rowOff>
    </xdr:from>
    <xdr:to>
      <xdr:col>73</xdr:col>
      <xdr:colOff>180975</xdr:colOff>
      <xdr:row>74</xdr:row>
      <xdr:rowOff>143328</xdr:rowOff>
    </xdr:to>
    <xdr:cxnSp macro="">
      <xdr:nvCxnSpPr>
        <xdr:cNvPr id="429" name="直線コネクタ 428"/>
        <xdr:cNvCxnSpPr/>
      </xdr:nvCxnSpPr>
      <xdr:spPr>
        <a:xfrm flipV="1">
          <a:off x="13893800" y="127783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30" name="フローチャート: 判断 429"/>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31" name="テキスト ボックス 430"/>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143328</xdr:rowOff>
    </xdr:to>
    <xdr:cxnSp macro="">
      <xdr:nvCxnSpPr>
        <xdr:cNvPr id="432" name="直線コネクタ 431"/>
        <xdr:cNvCxnSpPr/>
      </xdr:nvCxnSpPr>
      <xdr:spPr>
        <a:xfrm>
          <a:off x="13004800" y="1267714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3" name="フローチャート: 判断 432"/>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4" name="テキスト ボックス 433"/>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5" name="フローチャート: 判断 434"/>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6" name="テキスト ボックス 435"/>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139881</xdr:rowOff>
    </xdr:from>
    <xdr:to>
      <xdr:col>82</xdr:col>
      <xdr:colOff>158750</xdr:colOff>
      <xdr:row>76</xdr:row>
      <xdr:rowOff>70031</xdr:rowOff>
    </xdr:to>
    <xdr:sp macro="" textlink="">
      <xdr:nvSpPr>
        <xdr:cNvPr id="442" name="楕円 441"/>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111958</xdr:rowOff>
    </xdr:from>
    <xdr:ext cx="762000" cy="259045"/>
    <xdr:sp macro="" textlink="">
      <xdr:nvSpPr>
        <xdr:cNvPr id="443" name="公債費以外該当値テキスト"/>
        <xdr:cNvSpPr txBox="1"/>
      </xdr:nvSpPr>
      <xdr:spPr>
        <a:xfrm>
          <a:off x="16598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4" name="楕円 443"/>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5" name="テキスト ボックス 444"/>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40277</xdr:rowOff>
    </xdr:from>
    <xdr:to>
      <xdr:col>74</xdr:col>
      <xdr:colOff>31750</xdr:colOff>
      <xdr:row>74</xdr:row>
      <xdr:rowOff>141877</xdr:rowOff>
    </xdr:to>
    <xdr:sp macro="" textlink="">
      <xdr:nvSpPr>
        <xdr:cNvPr id="446" name="楕円 445"/>
        <xdr:cNvSpPr/>
      </xdr:nvSpPr>
      <xdr:spPr>
        <a:xfrm>
          <a:off x="14732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152054</xdr:rowOff>
    </xdr:from>
    <xdr:ext cx="762000" cy="259045"/>
    <xdr:sp macro="" textlink="">
      <xdr:nvSpPr>
        <xdr:cNvPr id="447" name="テキスト ボックス 446"/>
        <xdr:cNvSpPr txBox="1"/>
      </xdr:nvSpPr>
      <xdr:spPr>
        <a:xfrm>
          <a:off x="14401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92528</xdr:rowOff>
    </xdr:from>
    <xdr:to>
      <xdr:col>69</xdr:col>
      <xdr:colOff>142875</xdr:colOff>
      <xdr:row>75</xdr:row>
      <xdr:rowOff>22678</xdr:rowOff>
    </xdr:to>
    <xdr:sp macro="" textlink="">
      <xdr:nvSpPr>
        <xdr:cNvPr id="448" name="楕円 447"/>
        <xdr:cNvSpPr/>
      </xdr:nvSpPr>
      <xdr:spPr>
        <a:xfrm>
          <a:off x="13843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32855</xdr:rowOff>
    </xdr:from>
    <xdr:ext cx="762000" cy="259045"/>
    <xdr:sp macro="" textlink="">
      <xdr:nvSpPr>
        <xdr:cNvPr id="449" name="テキスト ボックス 448"/>
        <xdr:cNvSpPr txBox="1"/>
      </xdr:nvSpPr>
      <xdr:spPr>
        <a:xfrm>
          <a:off x="13512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0" name="楕円 449"/>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1" name="テキスト ボックス 450"/>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57382</xdr:rowOff>
    </xdr:from>
    <xdr:to>
      <xdr:col>29</xdr:col>
      <xdr:colOff>127000</xdr:colOff>
      <xdr:row>13</xdr:row>
      <xdr:rowOff>86300</xdr:rowOff>
    </xdr:to>
    <xdr:cxnSp macro="">
      <xdr:nvCxnSpPr>
        <xdr:cNvPr id="46" name="直線コネクタ 45"/>
        <xdr:cNvCxnSpPr/>
      </xdr:nvCxnSpPr>
      <xdr:spPr bwMode="auto">
        <a:xfrm>
          <a:off x="5003800" y="2333857"/>
          <a:ext cx="6477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57382</xdr:rowOff>
    </xdr:from>
    <xdr:to>
      <xdr:col>26</xdr:col>
      <xdr:colOff>50800</xdr:colOff>
      <xdr:row>13</xdr:row>
      <xdr:rowOff>126293</xdr:rowOff>
    </xdr:to>
    <xdr:cxnSp macro="">
      <xdr:nvCxnSpPr>
        <xdr:cNvPr id="49" name="直線コネクタ 48"/>
        <xdr:cNvCxnSpPr/>
      </xdr:nvCxnSpPr>
      <xdr:spPr bwMode="auto">
        <a:xfrm flipV="1">
          <a:off x="4305300" y="2333857"/>
          <a:ext cx="698500" cy="6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126293</xdr:rowOff>
    </xdr:from>
    <xdr:to>
      <xdr:col>22</xdr:col>
      <xdr:colOff>114300</xdr:colOff>
      <xdr:row>13</xdr:row>
      <xdr:rowOff>137803</xdr:rowOff>
    </xdr:to>
    <xdr:cxnSp macro="">
      <xdr:nvCxnSpPr>
        <xdr:cNvPr id="52" name="直線コネクタ 51"/>
        <xdr:cNvCxnSpPr/>
      </xdr:nvCxnSpPr>
      <xdr:spPr bwMode="auto">
        <a:xfrm flipV="1">
          <a:off x="3606800" y="2402768"/>
          <a:ext cx="698500" cy="1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137803</xdr:rowOff>
    </xdr:from>
    <xdr:to>
      <xdr:col>18</xdr:col>
      <xdr:colOff>177800</xdr:colOff>
      <xdr:row>14</xdr:row>
      <xdr:rowOff>55176</xdr:rowOff>
    </xdr:to>
    <xdr:cxnSp macro="">
      <xdr:nvCxnSpPr>
        <xdr:cNvPr id="55" name="直線コネクタ 54"/>
        <xdr:cNvCxnSpPr/>
      </xdr:nvCxnSpPr>
      <xdr:spPr bwMode="auto">
        <a:xfrm flipV="1">
          <a:off x="2908300" y="2414278"/>
          <a:ext cx="698500" cy="8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35500</xdr:rowOff>
    </xdr:from>
    <xdr:to>
      <xdr:col>29</xdr:col>
      <xdr:colOff>177800</xdr:colOff>
      <xdr:row>13</xdr:row>
      <xdr:rowOff>137100</xdr:rowOff>
    </xdr:to>
    <xdr:sp macro="" textlink="">
      <xdr:nvSpPr>
        <xdr:cNvPr id="65" name="楕円 64"/>
        <xdr:cNvSpPr/>
      </xdr:nvSpPr>
      <xdr:spPr bwMode="auto">
        <a:xfrm>
          <a:off x="5600700" y="231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52027</xdr:rowOff>
    </xdr:from>
    <xdr:ext cx="762000" cy="259045"/>
    <xdr:sp macro="" textlink="">
      <xdr:nvSpPr>
        <xdr:cNvPr id="66" name="人口1人当たり決算額の推移該当値テキスト130"/>
        <xdr:cNvSpPr txBox="1"/>
      </xdr:nvSpPr>
      <xdr:spPr>
        <a:xfrm>
          <a:off x="5740400" y="215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6582</xdr:rowOff>
    </xdr:from>
    <xdr:to>
      <xdr:col>26</xdr:col>
      <xdr:colOff>101600</xdr:colOff>
      <xdr:row>13</xdr:row>
      <xdr:rowOff>108182</xdr:rowOff>
    </xdr:to>
    <xdr:sp macro="" textlink="">
      <xdr:nvSpPr>
        <xdr:cNvPr id="67" name="楕円 66"/>
        <xdr:cNvSpPr/>
      </xdr:nvSpPr>
      <xdr:spPr bwMode="auto">
        <a:xfrm>
          <a:off x="4953000" y="228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118359</xdr:rowOff>
    </xdr:from>
    <xdr:ext cx="736600" cy="259045"/>
    <xdr:sp macro="" textlink="">
      <xdr:nvSpPr>
        <xdr:cNvPr id="68" name="テキスト ボックス 67"/>
        <xdr:cNvSpPr txBox="1"/>
      </xdr:nvSpPr>
      <xdr:spPr>
        <a:xfrm>
          <a:off x="4622800" y="2051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75493</xdr:rowOff>
    </xdr:from>
    <xdr:to>
      <xdr:col>22</xdr:col>
      <xdr:colOff>165100</xdr:colOff>
      <xdr:row>14</xdr:row>
      <xdr:rowOff>5643</xdr:rowOff>
    </xdr:to>
    <xdr:sp macro="" textlink="">
      <xdr:nvSpPr>
        <xdr:cNvPr id="69" name="楕円 68"/>
        <xdr:cNvSpPr/>
      </xdr:nvSpPr>
      <xdr:spPr bwMode="auto">
        <a:xfrm>
          <a:off x="4254500" y="23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15820</xdr:rowOff>
    </xdr:from>
    <xdr:ext cx="762000" cy="259045"/>
    <xdr:sp macro="" textlink="">
      <xdr:nvSpPr>
        <xdr:cNvPr id="70" name="テキスト ボックス 69"/>
        <xdr:cNvSpPr txBox="1"/>
      </xdr:nvSpPr>
      <xdr:spPr>
        <a:xfrm>
          <a:off x="3924300" y="21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87003</xdr:rowOff>
    </xdr:from>
    <xdr:to>
      <xdr:col>19</xdr:col>
      <xdr:colOff>38100</xdr:colOff>
      <xdr:row>14</xdr:row>
      <xdr:rowOff>17153</xdr:rowOff>
    </xdr:to>
    <xdr:sp macro="" textlink="">
      <xdr:nvSpPr>
        <xdr:cNvPr id="71" name="楕円 70"/>
        <xdr:cNvSpPr/>
      </xdr:nvSpPr>
      <xdr:spPr bwMode="auto">
        <a:xfrm>
          <a:off x="3556000" y="23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27330</xdr:rowOff>
    </xdr:from>
    <xdr:ext cx="762000" cy="259045"/>
    <xdr:sp macro="" textlink="">
      <xdr:nvSpPr>
        <xdr:cNvPr id="72" name="テキスト ボックス 71"/>
        <xdr:cNvSpPr txBox="1"/>
      </xdr:nvSpPr>
      <xdr:spPr>
        <a:xfrm>
          <a:off x="3225800" y="21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4376</xdr:rowOff>
    </xdr:from>
    <xdr:to>
      <xdr:col>15</xdr:col>
      <xdr:colOff>101600</xdr:colOff>
      <xdr:row>14</xdr:row>
      <xdr:rowOff>105976</xdr:rowOff>
    </xdr:to>
    <xdr:sp macro="" textlink="">
      <xdr:nvSpPr>
        <xdr:cNvPr id="73" name="楕円 72"/>
        <xdr:cNvSpPr/>
      </xdr:nvSpPr>
      <xdr:spPr bwMode="auto">
        <a:xfrm>
          <a:off x="2857500" y="245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116153</xdr:rowOff>
    </xdr:from>
    <xdr:ext cx="762000" cy="259045"/>
    <xdr:sp macro="" textlink="">
      <xdr:nvSpPr>
        <xdr:cNvPr id="74" name="テキスト ボックス 73"/>
        <xdr:cNvSpPr txBox="1"/>
      </xdr:nvSpPr>
      <xdr:spPr>
        <a:xfrm>
          <a:off x="2527300" y="222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80921</xdr:rowOff>
    </xdr:from>
    <xdr:to>
      <xdr:col>29</xdr:col>
      <xdr:colOff>127000</xdr:colOff>
      <xdr:row>34</xdr:row>
      <xdr:rowOff>142262</xdr:rowOff>
    </xdr:to>
    <xdr:cxnSp macro="">
      <xdr:nvCxnSpPr>
        <xdr:cNvPr id="108" name="直線コネクタ 107"/>
        <xdr:cNvCxnSpPr/>
      </xdr:nvCxnSpPr>
      <xdr:spPr bwMode="auto">
        <a:xfrm flipV="1">
          <a:off x="5003800" y="6348371"/>
          <a:ext cx="647700" cy="6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142262</xdr:rowOff>
    </xdr:from>
    <xdr:to>
      <xdr:col>26</xdr:col>
      <xdr:colOff>50800</xdr:colOff>
      <xdr:row>34</xdr:row>
      <xdr:rowOff>205834</xdr:rowOff>
    </xdr:to>
    <xdr:cxnSp macro="">
      <xdr:nvCxnSpPr>
        <xdr:cNvPr id="111" name="直線コネクタ 110"/>
        <xdr:cNvCxnSpPr/>
      </xdr:nvCxnSpPr>
      <xdr:spPr bwMode="auto">
        <a:xfrm flipV="1">
          <a:off x="4305300" y="6409712"/>
          <a:ext cx="698500" cy="6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196647</xdr:rowOff>
    </xdr:from>
    <xdr:to>
      <xdr:col>22</xdr:col>
      <xdr:colOff>114300</xdr:colOff>
      <xdr:row>34</xdr:row>
      <xdr:rowOff>205834</xdr:rowOff>
    </xdr:to>
    <xdr:cxnSp macro="">
      <xdr:nvCxnSpPr>
        <xdr:cNvPr id="114" name="直線コネクタ 113"/>
        <xdr:cNvCxnSpPr/>
      </xdr:nvCxnSpPr>
      <xdr:spPr bwMode="auto">
        <a:xfrm>
          <a:off x="3606800" y="6464097"/>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194535</xdr:rowOff>
    </xdr:from>
    <xdr:to>
      <xdr:col>18</xdr:col>
      <xdr:colOff>177800</xdr:colOff>
      <xdr:row>34</xdr:row>
      <xdr:rowOff>196647</xdr:rowOff>
    </xdr:to>
    <xdr:cxnSp macro="">
      <xdr:nvCxnSpPr>
        <xdr:cNvPr id="117" name="直線コネクタ 116"/>
        <xdr:cNvCxnSpPr/>
      </xdr:nvCxnSpPr>
      <xdr:spPr bwMode="auto">
        <a:xfrm>
          <a:off x="2908300" y="6461985"/>
          <a:ext cx="698500" cy="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30121</xdr:rowOff>
    </xdr:from>
    <xdr:to>
      <xdr:col>29</xdr:col>
      <xdr:colOff>177800</xdr:colOff>
      <xdr:row>34</xdr:row>
      <xdr:rowOff>131721</xdr:rowOff>
    </xdr:to>
    <xdr:sp macro="" textlink="">
      <xdr:nvSpPr>
        <xdr:cNvPr id="127" name="楕円 126"/>
        <xdr:cNvSpPr/>
      </xdr:nvSpPr>
      <xdr:spPr bwMode="auto">
        <a:xfrm>
          <a:off x="5600700" y="62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218098</xdr:rowOff>
    </xdr:from>
    <xdr:ext cx="762000" cy="259045"/>
    <xdr:sp macro="" textlink="">
      <xdr:nvSpPr>
        <xdr:cNvPr id="128" name="人口1人当たり決算額の推移該当値テキスト445"/>
        <xdr:cNvSpPr txBox="1"/>
      </xdr:nvSpPr>
      <xdr:spPr>
        <a:xfrm>
          <a:off x="5740400" y="614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91462</xdr:rowOff>
    </xdr:from>
    <xdr:to>
      <xdr:col>26</xdr:col>
      <xdr:colOff>101600</xdr:colOff>
      <xdr:row>34</xdr:row>
      <xdr:rowOff>193062</xdr:rowOff>
    </xdr:to>
    <xdr:sp macro="" textlink="">
      <xdr:nvSpPr>
        <xdr:cNvPr id="129" name="楕円 128"/>
        <xdr:cNvSpPr/>
      </xdr:nvSpPr>
      <xdr:spPr bwMode="auto">
        <a:xfrm>
          <a:off x="4953000" y="635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203239</xdr:rowOff>
    </xdr:from>
    <xdr:ext cx="736600" cy="259045"/>
    <xdr:sp macro="" textlink="">
      <xdr:nvSpPr>
        <xdr:cNvPr id="130" name="テキスト ボックス 129"/>
        <xdr:cNvSpPr txBox="1"/>
      </xdr:nvSpPr>
      <xdr:spPr>
        <a:xfrm>
          <a:off x="4622800" y="612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155034</xdr:rowOff>
    </xdr:from>
    <xdr:to>
      <xdr:col>22</xdr:col>
      <xdr:colOff>165100</xdr:colOff>
      <xdr:row>34</xdr:row>
      <xdr:rowOff>256634</xdr:rowOff>
    </xdr:to>
    <xdr:sp macro="" textlink="">
      <xdr:nvSpPr>
        <xdr:cNvPr id="131" name="楕円 130"/>
        <xdr:cNvSpPr/>
      </xdr:nvSpPr>
      <xdr:spPr bwMode="auto">
        <a:xfrm>
          <a:off x="4254500" y="642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266811</xdr:rowOff>
    </xdr:from>
    <xdr:ext cx="762000" cy="259045"/>
    <xdr:sp macro="" textlink="">
      <xdr:nvSpPr>
        <xdr:cNvPr id="132" name="テキスト ボックス 131"/>
        <xdr:cNvSpPr txBox="1"/>
      </xdr:nvSpPr>
      <xdr:spPr>
        <a:xfrm>
          <a:off x="3924300" y="61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145847</xdr:rowOff>
    </xdr:from>
    <xdr:to>
      <xdr:col>19</xdr:col>
      <xdr:colOff>38100</xdr:colOff>
      <xdr:row>34</xdr:row>
      <xdr:rowOff>247447</xdr:rowOff>
    </xdr:to>
    <xdr:sp macro="" textlink="">
      <xdr:nvSpPr>
        <xdr:cNvPr id="133" name="楕円 132"/>
        <xdr:cNvSpPr/>
      </xdr:nvSpPr>
      <xdr:spPr bwMode="auto">
        <a:xfrm>
          <a:off x="3556000" y="641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257624</xdr:rowOff>
    </xdr:from>
    <xdr:ext cx="762000" cy="259045"/>
    <xdr:sp macro="" textlink="">
      <xdr:nvSpPr>
        <xdr:cNvPr id="134" name="テキスト ボックス 133"/>
        <xdr:cNvSpPr txBox="1"/>
      </xdr:nvSpPr>
      <xdr:spPr>
        <a:xfrm>
          <a:off x="3225800" y="618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143735</xdr:rowOff>
    </xdr:from>
    <xdr:to>
      <xdr:col>15</xdr:col>
      <xdr:colOff>101600</xdr:colOff>
      <xdr:row>34</xdr:row>
      <xdr:rowOff>245335</xdr:rowOff>
    </xdr:to>
    <xdr:sp macro="" textlink="">
      <xdr:nvSpPr>
        <xdr:cNvPr id="135" name="楕円 134"/>
        <xdr:cNvSpPr/>
      </xdr:nvSpPr>
      <xdr:spPr bwMode="auto">
        <a:xfrm>
          <a:off x="2857500" y="641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255512</xdr:rowOff>
    </xdr:from>
    <xdr:ext cx="762000" cy="259045"/>
    <xdr:sp macro="" textlink="">
      <xdr:nvSpPr>
        <xdr:cNvPr id="136" name="テキスト ボックス 135"/>
        <xdr:cNvSpPr txBox="1"/>
      </xdr:nvSpPr>
      <xdr:spPr>
        <a:xfrm>
          <a:off x="2527300" y="61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77338</xdr:rowOff>
    </xdr:from>
    <xdr:to>
      <xdr:col>24</xdr:col>
      <xdr:colOff>63500</xdr:colOff>
      <xdr:row>30</xdr:row>
      <xdr:rowOff>127089</xdr:rowOff>
    </xdr:to>
    <xdr:cxnSp macro="">
      <xdr:nvCxnSpPr>
        <xdr:cNvPr id="61" name="直線コネクタ 60"/>
        <xdr:cNvCxnSpPr/>
      </xdr:nvCxnSpPr>
      <xdr:spPr>
        <a:xfrm>
          <a:off x="3797300" y="5220838"/>
          <a:ext cx="8382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77338</xdr:rowOff>
    </xdr:from>
    <xdr:to>
      <xdr:col>19</xdr:col>
      <xdr:colOff>177800</xdr:colOff>
      <xdr:row>30</xdr:row>
      <xdr:rowOff>159977</xdr:rowOff>
    </xdr:to>
    <xdr:cxnSp macro="">
      <xdr:nvCxnSpPr>
        <xdr:cNvPr id="64" name="直線コネクタ 63"/>
        <xdr:cNvCxnSpPr/>
      </xdr:nvCxnSpPr>
      <xdr:spPr>
        <a:xfrm flipV="1">
          <a:off x="2908300" y="5220838"/>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159977</xdr:rowOff>
    </xdr:from>
    <xdr:to>
      <xdr:col>15</xdr:col>
      <xdr:colOff>50800</xdr:colOff>
      <xdr:row>30</xdr:row>
      <xdr:rowOff>171003</xdr:rowOff>
    </xdr:to>
    <xdr:cxnSp macro="">
      <xdr:nvCxnSpPr>
        <xdr:cNvPr id="67" name="直線コネクタ 66"/>
        <xdr:cNvCxnSpPr/>
      </xdr:nvCxnSpPr>
      <xdr:spPr>
        <a:xfrm flipV="1">
          <a:off x="2019300" y="5303477"/>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171003</xdr:rowOff>
    </xdr:from>
    <xdr:to>
      <xdr:col>10</xdr:col>
      <xdr:colOff>114300</xdr:colOff>
      <xdr:row>31</xdr:row>
      <xdr:rowOff>121283</xdr:rowOff>
    </xdr:to>
    <xdr:cxnSp macro="">
      <xdr:nvCxnSpPr>
        <xdr:cNvPr id="70" name="直線コネクタ 69"/>
        <xdr:cNvCxnSpPr/>
      </xdr:nvCxnSpPr>
      <xdr:spPr>
        <a:xfrm flipV="1">
          <a:off x="1130300" y="5314503"/>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76289</xdr:rowOff>
    </xdr:from>
    <xdr:to>
      <xdr:col>24</xdr:col>
      <xdr:colOff>114300</xdr:colOff>
      <xdr:row>31</xdr:row>
      <xdr:rowOff>6439</xdr:rowOff>
    </xdr:to>
    <xdr:sp macro="" textlink="">
      <xdr:nvSpPr>
        <xdr:cNvPr id="80" name="楕円 79"/>
        <xdr:cNvSpPr/>
      </xdr:nvSpPr>
      <xdr:spPr>
        <a:xfrm>
          <a:off x="4584700" y="52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29316</xdr:rowOff>
    </xdr:from>
    <xdr:ext cx="599010" cy="259045"/>
    <xdr:sp macro="" textlink="">
      <xdr:nvSpPr>
        <xdr:cNvPr id="81" name="人件費該当値テキスト"/>
        <xdr:cNvSpPr txBox="1"/>
      </xdr:nvSpPr>
      <xdr:spPr>
        <a:xfrm>
          <a:off x="4686300" y="51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26538</xdr:rowOff>
    </xdr:from>
    <xdr:to>
      <xdr:col>20</xdr:col>
      <xdr:colOff>38100</xdr:colOff>
      <xdr:row>30</xdr:row>
      <xdr:rowOff>128138</xdr:rowOff>
    </xdr:to>
    <xdr:sp macro="" textlink="">
      <xdr:nvSpPr>
        <xdr:cNvPr id="82" name="楕円 81"/>
        <xdr:cNvSpPr/>
      </xdr:nvSpPr>
      <xdr:spPr>
        <a:xfrm>
          <a:off x="3746500" y="51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144665</xdr:rowOff>
    </xdr:from>
    <xdr:ext cx="599010" cy="259045"/>
    <xdr:sp macro="" textlink="">
      <xdr:nvSpPr>
        <xdr:cNvPr id="83" name="テキスト ボックス 82"/>
        <xdr:cNvSpPr txBox="1"/>
      </xdr:nvSpPr>
      <xdr:spPr>
        <a:xfrm>
          <a:off x="3497795" y="494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109177</xdr:rowOff>
    </xdr:from>
    <xdr:to>
      <xdr:col>15</xdr:col>
      <xdr:colOff>101600</xdr:colOff>
      <xdr:row>31</xdr:row>
      <xdr:rowOff>39327</xdr:rowOff>
    </xdr:to>
    <xdr:sp macro="" textlink="">
      <xdr:nvSpPr>
        <xdr:cNvPr id="84" name="楕円 83"/>
        <xdr:cNvSpPr/>
      </xdr:nvSpPr>
      <xdr:spPr>
        <a:xfrm>
          <a:off x="2857500" y="52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55854</xdr:rowOff>
    </xdr:from>
    <xdr:ext cx="599010" cy="259045"/>
    <xdr:sp macro="" textlink="">
      <xdr:nvSpPr>
        <xdr:cNvPr id="85" name="テキスト ボックス 84"/>
        <xdr:cNvSpPr txBox="1"/>
      </xdr:nvSpPr>
      <xdr:spPr>
        <a:xfrm>
          <a:off x="2608795" y="502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120203</xdr:rowOff>
    </xdr:from>
    <xdr:to>
      <xdr:col>10</xdr:col>
      <xdr:colOff>165100</xdr:colOff>
      <xdr:row>31</xdr:row>
      <xdr:rowOff>50353</xdr:rowOff>
    </xdr:to>
    <xdr:sp macro="" textlink="">
      <xdr:nvSpPr>
        <xdr:cNvPr id="86" name="楕円 85"/>
        <xdr:cNvSpPr/>
      </xdr:nvSpPr>
      <xdr:spPr>
        <a:xfrm>
          <a:off x="1968500" y="52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66880</xdr:rowOff>
    </xdr:from>
    <xdr:ext cx="599010" cy="259045"/>
    <xdr:sp macro="" textlink="">
      <xdr:nvSpPr>
        <xdr:cNvPr id="87" name="テキスト ボックス 86"/>
        <xdr:cNvSpPr txBox="1"/>
      </xdr:nvSpPr>
      <xdr:spPr>
        <a:xfrm>
          <a:off x="1719795" y="50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70483</xdr:rowOff>
    </xdr:from>
    <xdr:to>
      <xdr:col>6</xdr:col>
      <xdr:colOff>38100</xdr:colOff>
      <xdr:row>32</xdr:row>
      <xdr:rowOff>633</xdr:rowOff>
    </xdr:to>
    <xdr:sp macro="" textlink="">
      <xdr:nvSpPr>
        <xdr:cNvPr id="88" name="楕円 87"/>
        <xdr:cNvSpPr/>
      </xdr:nvSpPr>
      <xdr:spPr>
        <a:xfrm>
          <a:off x="1079500" y="5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17160</xdr:rowOff>
    </xdr:from>
    <xdr:ext cx="599010" cy="259045"/>
    <xdr:sp macro="" textlink="">
      <xdr:nvSpPr>
        <xdr:cNvPr id="89" name="テキスト ボックス 88"/>
        <xdr:cNvSpPr txBox="1"/>
      </xdr:nvSpPr>
      <xdr:spPr>
        <a:xfrm>
          <a:off x="830795" y="51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138016</xdr:rowOff>
    </xdr:from>
    <xdr:to>
      <xdr:col>24</xdr:col>
      <xdr:colOff>63500</xdr:colOff>
      <xdr:row>55</xdr:row>
      <xdr:rowOff>22123</xdr:rowOff>
    </xdr:to>
    <xdr:cxnSp macro="">
      <xdr:nvCxnSpPr>
        <xdr:cNvPr id="118" name="直線コネクタ 117"/>
        <xdr:cNvCxnSpPr/>
      </xdr:nvCxnSpPr>
      <xdr:spPr>
        <a:xfrm flipV="1">
          <a:off x="3797300" y="9224866"/>
          <a:ext cx="838200" cy="2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164716</xdr:rowOff>
    </xdr:from>
    <xdr:to>
      <xdr:col>19</xdr:col>
      <xdr:colOff>177800</xdr:colOff>
      <xdr:row>55</xdr:row>
      <xdr:rowOff>22123</xdr:rowOff>
    </xdr:to>
    <xdr:cxnSp macro="">
      <xdr:nvCxnSpPr>
        <xdr:cNvPr id="121" name="直線コネクタ 120"/>
        <xdr:cNvCxnSpPr/>
      </xdr:nvCxnSpPr>
      <xdr:spPr>
        <a:xfrm>
          <a:off x="2908300" y="9423016"/>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164716</xdr:rowOff>
    </xdr:from>
    <xdr:to>
      <xdr:col>15</xdr:col>
      <xdr:colOff>50800</xdr:colOff>
      <xdr:row>54</xdr:row>
      <xdr:rowOff>168325</xdr:rowOff>
    </xdr:to>
    <xdr:cxnSp macro="">
      <xdr:nvCxnSpPr>
        <xdr:cNvPr id="124" name="直線コネクタ 123"/>
        <xdr:cNvCxnSpPr/>
      </xdr:nvCxnSpPr>
      <xdr:spPr>
        <a:xfrm flipV="1">
          <a:off x="2019300" y="9423016"/>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168325</xdr:rowOff>
    </xdr:from>
    <xdr:to>
      <xdr:col>10</xdr:col>
      <xdr:colOff>114300</xdr:colOff>
      <xdr:row>55</xdr:row>
      <xdr:rowOff>12652</xdr:rowOff>
    </xdr:to>
    <xdr:cxnSp macro="">
      <xdr:nvCxnSpPr>
        <xdr:cNvPr id="127" name="直線コネクタ 126"/>
        <xdr:cNvCxnSpPr/>
      </xdr:nvCxnSpPr>
      <xdr:spPr>
        <a:xfrm flipV="1">
          <a:off x="1130300" y="9426625"/>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87216</xdr:rowOff>
    </xdr:from>
    <xdr:to>
      <xdr:col>24</xdr:col>
      <xdr:colOff>114300</xdr:colOff>
      <xdr:row>54</xdr:row>
      <xdr:rowOff>17366</xdr:rowOff>
    </xdr:to>
    <xdr:sp macro="" textlink="">
      <xdr:nvSpPr>
        <xdr:cNvPr id="137" name="楕円 136"/>
        <xdr:cNvSpPr/>
      </xdr:nvSpPr>
      <xdr:spPr>
        <a:xfrm>
          <a:off x="4584700" y="91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110093</xdr:rowOff>
    </xdr:from>
    <xdr:ext cx="599010" cy="259045"/>
    <xdr:sp macro="" textlink="">
      <xdr:nvSpPr>
        <xdr:cNvPr id="138" name="物件費該当値テキスト"/>
        <xdr:cNvSpPr txBox="1"/>
      </xdr:nvSpPr>
      <xdr:spPr>
        <a:xfrm>
          <a:off x="4686300" y="902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142773</xdr:rowOff>
    </xdr:from>
    <xdr:to>
      <xdr:col>20</xdr:col>
      <xdr:colOff>38100</xdr:colOff>
      <xdr:row>55</xdr:row>
      <xdr:rowOff>72923</xdr:rowOff>
    </xdr:to>
    <xdr:sp macro="" textlink="">
      <xdr:nvSpPr>
        <xdr:cNvPr id="139" name="楕円 138"/>
        <xdr:cNvSpPr/>
      </xdr:nvSpPr>
      <xdr:spPr>
        <a:xfrm>
          <a:off x="3746500" y="94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89450</xdr:rowOff>
    </xdr:from>
    <xdr:ext cx="599010" cy="259045"/>
    <xdr:sp macro="" textlink="">
      <xdr:nvSpPr>
        <xdr:cNvPr id="140" name="テキスト ボックス 139"/>
        <xdr:cNvSpPr txBox="1"/>
      </xdr:nvSpPr>
      <xdr:spPr>
        <a:xfrm>
          <a:off x="3497795" y="91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113916</xdr:rowOff>
    </xdr:from>
    <xdr:to>
      <xdr:col>15</xdr:col>
      <xdr:colOff>101600</xdr:colOff>
      <xdr:row>55</xdr:row>
      <xdr:rowOff>44066</xdr:rowOff>
    </xdr:to>
    <xdr:sp macro="" textlink="">
      <xdr:nvSpPr>
        <xdr:cNvPr id="141" name="楕円 140"/>
        <xdr:cNvSpPr/>
      </xdr:nvSpPr>
      <xdr:spPr>
        <a:xfrm>
          <a:off x="2857500" y="93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60593</xdr:rowOff>
    </xdr:from>
    <xdr:ext cx="599010" cy="259045"/>
    <xdr:sp macro="" textlink="">
      <xdr:nvSpPr>
        <xdr:cNvPr id="142" name="テキスト ボックス 141"/>
        <xdr:cNvSpPr txBox="1"/>
      </xdr:nvSpPr>
      <xdr:spPr>
        <a:xfrm>
          <a:off x="2608795" y="914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117525</xdr:rowOff>
    </xdr:from>
    <xdr:to>
      <xdr:col>10</xdr:col>
      <xdr:colOff>165100</xdr:colOff>
      <xdr:row>55</xdr:row>
      <xdr:rowOff>47675</xdr:rowOff>
    </xdr:to>
    <xdr:sp macro="" textlink="">
      <xdr:nvSpPr>
        <xdr:cNvPr id="143" name="楕円 142"/>
        <xdr:cNvSpPr/>
      </xdr:nvSpPr>
      <xdr:spPr>
        <a:xfrm>
          <a:off x="1968500" y="9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64202</xdr:rowOff>
    </xdr:from>
    <xdr:ext cx="599010" cy="259045"/>
    <xdr:sp macro="" textlink="">
      <xdr:nvSpPr>
        <xdr:cNvPr id="144" name="テキスト ボックス 143"/>
        <xdr:cNvSpPr txBox="1"/>
      </xdr:nvSpPr>
      <xdr:spPr>
        <a:xfrm>
          <a:off x="1719795" y="91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133302</xdr:rowOff>
    </xdr:from>
    <xdr:to>
      <xdr:col>6</xdr:col>
      <xdr:colOff>38100</xdr:colOff>
      <xdr:row>55</xdr:row>
      <xdr:rowOff>63452</xdr:rowOff>
    </xdr:to>
    <xdr:sp macro="" textlink="">
      <xdr:nvSpPr>
        <xdr:cNvPr id="145" name="楕円 144"/>
        <xdr:cNvSpPr/>
      </xdr:nvSpPr>
      <xdr:spPr>
        <a:xfrm>
          <a:off x="1079500" y="93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79979</xdr:rowOff>
    </xdr:from>
    <xdr:ext cx="599010" cy="259045"/>
    <xdr:sp macro="" textlink="">
      <xdr:nvSpPr>
        <xdr:cNvPr id="146" name="テキスト ボックス 145"/>
        <xdr:cNvSpPr txBox="1"/>
      </xdr:nvSpPr>
      <xdr:spPr>
        <a:xfrm>
          <a:off x="830795" y="91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122196</xdr:rowOff>
    </xdr:from>
    <xdr:to>
      <xdr:col>24</xdr:col>
      <xdr:colOff>63500</xdr:colOff>
      <xdr:row>75</xdr:row>
      <xdr:rowOff>48554</xdr:rowOff>
    </xdr:to>
    <xdr:cxnSp macro="">
      <xdr:nvCxnSpPr>
        <xdr:cNvPr id="177" name="直線コネクタ 176"/>
        <xdr:cNvCxnSpPr/>
      </xdr:nvCxnSpPr>
      <xdr:spPr>
        <a:xfrm flipV="1">
          <a:off x="3797300" y="1280949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159262</xdr:rowOff>
    </xdr:from>
    <xdr:to>
      <xdr:col>19</xdr:col>
      <xdr:colOff>177800</xdr:colOff>
      <xdr:row>75</xdr:row>
      <xdr:rowOff>48554</xdr:rowOff>
    </xdr:to>
    <xdr:cxnSp macro="">
      <xdr:nvCxnSpPr>
        <xdr:cNvPr id="180" name="直線コネクタ 179"/>
        <xdr:cNvCxnSpPr/>
      </xdr:nvCxnSpPr>
      <xdr:spPr>
        <a:xfrm>
          <a:off x="2908300" y="12846562"/>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159262</xdr:rowOff>
    </xdr:from>
    <xdr:to>
      <xdr:col>15</xdr:col>
      <xdr:colOff>50800</xdr:colOff>
      <xdr:row>75</xdr:row>
      <xdr:rowOff>31834</xdr:rowOff>
    </xdr:to>
    <xdr:cxnSp macro="">
      <xdr:nvCxnSpPr>
        <xdr:cNvPr id="183" name="直線コネクタ 182"/>
        <xdr:cNvCxnSpPr/>
      </xdr:nvCxnSpPr>
      <xdr:spPr>
        <a:xfrm flipV="1">
          <a:off x="2019300" y="12846562"/>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31834</xdr:rowOff>
    </xdr:from>
    <xdr:to>
      <xdr:col>10</xdr:col>
      <xdr:colOff>114300</xdr:colOff>
      <xdr:row>75</xdr:row>
      <xdr:rowOff>81473</xdr:rowOff>
    </xdr:to>
    <xdr:cxnSp macro="">
      <xdr:nvCxnSpPr>
        <xdr:cNvPr id="186" name="直線コネクタ 185"/>
        <xdr:cNvCxnSpPr/>
      </xdr:nvCxnSpPr>
      <xdr:spPr>
        <a:xfrm flipV="1">
          <a:off x="1130300" y="1289058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71396</xdr:rowOff>
    </xdr:from>
    <xdr:to>
      <xdr:col>24</xdr:col>
      <xdr:colOff>114300</xdr:colOff>
      <xdr:row>75</xdr:row>
      <xdr:rowOff>1546</xdr:rowOff>
    </xdr:to>
    <xdr:sp macro="" textlink="">
      <xdr:nvSpPr>
        <xdr:cNvPr id="196" name="楕円 195"/>
        <xdr:cNvSpPr/>
      </xdr:nvSpPr>
      <xdr:spPr>
        <a:xfrm>
          <a:off x="4584700" y="127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94273</xdr:rowOff>
    </xdr:from>
    <xdr:ext cx="534377" cy="259045"/>
    <xdr:sp macro="" textlink="">
      <xdr:nvSpPr>
        <xdr:cNvPr id="197" name="維持補修費該当値テキスト"/>
        <xdr:cNvSpPr txBox="1"/>
      </xdr:nvSpPr>
      <xdr:spPr>
        <a:xfrm>
          <a:off x="4686300" y="126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169204</xdr:rowOff>
    </xdr:from>
    <xdr:to>
      <xdr:col>20</xdr:col>
      <xdr:colOff>38100</xdr:colOff>
      <xdr:row>75</xdr:row>
      <xdr:rowOff>99354</xdr:rowOff>
    </xdr:to>
    <xdr:sp macro="" textlink="">
      <xdr:nvSpPr>
        <xdr:cNvPr id="198" name="楕円 197"/>
        <xdr:cNvSpPr/>
      </xdr:nvSpPr>
      <xdr:spPr>
        <a:xfrm>
          <a:off x="3746500" y="128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115881</xdr:rowOff>
    </xdr:from>
    <xdr:ext cx="534377" cy="259045"/>
    <xdr:sp macro="" textlink="">
      <xdr:nvSpPr>
        <xdr:cNvPr id="199" name="テキスト ボックス 198"/>
        <xdr:cNvSpPr txBox="1"/>
      </xdr:nvSpPr>
      <xdr:spPr>
        <a:xfrm>
          <a:off x="3530111" y="126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108462</xdr:rowOff>
    </xdr:from>
    <xdr:to>
      <xdr:col>15</xdr:col>
      <xdr:colOff>101600</xdr:colOff>
      <xdr:row>75</xdr:row>
      <xdr:rowOff>38612</xdr:rowOff>
    </xdr:to>
    <xdr:sp macro="" textlink="">
      <xdr:nvSpPr>
        <xdr:cNvPr id="200" name="楕円 199"/>
        <xdr:cNvSpPr/>
      </xdr:nvSpPr>
      <xdr:spPr>
        <a:xfrm>
          <a:off x="2857500" y="127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55139</xdr:rowOff>
    </xdr:from>
    <xdr:ext cx="534377" cy="259045"/>
    <xdr:sp macro="" textlink="">
      <xdr:nvSpPr>
        <xdr:cNvPr id="201" name="テキスト ボックス 200"/>
        <xdr:cNvSpPr txBox="1"/>
      </xdr:nvSpPr>
      <xdr:spPr>
        <a:xfrm>
          <a:off x="2641111" y="12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152484</xdr:rowOff>
    </xdr:from>
    <xdr:to>
      <xdr:col>10</xdr:col>
      <xdr:colOff>165100</xdr:colOff>
      <xdr:row>75</xdr:row>
      <xdr:rowOff>82634</xdr:rowOff>
    </xdr:to>
    <xdr:sp macro="" textlink="">
      <xdr:nvSpPr>
        <xdr:cNvPr id="202" name="楕円 201"/>
        <xdr:cNvSpPr/>
      </xdr:nvSpPr>
      <xdr:spPr>
        <a:xfrm>
          <a:off x="1968500" y="12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99161</xdr:rowOff>
    </xdr:from>
    <xdr:ext cx="534377" cy="259045"/>
    <xdr:sp macro="" textlink="">
      <xdr:nvSpPr>
        <xdr:cNvPr id="203" name="テキスト ボックス 202"/>
        <xdr:cNvSpPr txBox="1"/>
      </xdr:nvSpPr>
      <xdr:spPr>
        <a:xfrm>
          <a:off x="1752111" y="126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30673</xdr:rowOff>
    </xdr:from>
    <xdr:to>
      <xdr:col>6</xdr:col>
      <xdr:colOff>38100</xdr:colOff>
      <xdr:row>75</xdr:row>
      <xdr:rowOff>132273</xdr:rowOff>
    </xdr:to>
    <xdr:sp macro="" textlink="">
      <xdr:nvSpPr>
        <xdr:cNvPr id="204" name="楕円 203"/>
        <xdr:cNvSpPr/>
      </xdr:nvSpPr>
      <xdr:spPr>
        <a:xfrm>
          <a:off x="1079500" y="128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148800</xdr:rowOff>
    </xdr:from>
    <xdr:ext cx="534377" cy="259045"/>
    <xdr:sp macro="" textlink="">
      <xdr:nvSpPr>
        <xdr:cNvPr id="205" name="テキスト ボックス 204"/>
        <xdr:cNvSpPr txBox="1"/>
      </xdr:nvSpPr>
      <xdr:spPr>
        <a:xfrm>
          <a:off x="863111" y="126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9153</xdr:rowOff>
    </xdr:from>
    <xdr:to>
      <xdr:col>24</xdr:col>
      <xdr:colOff>63500</xdr:colOff>
      <xdr:row>98</xdr:row>
      <xdr:rowOff>56849</xdr:rowOff>
    </xdr:to>
    <xdr:cxnSp macro="">
      <xdr:nvCxnSpPr>
        <xdr:cNvPr id="237" name="直線コネクタ 236"/>
        <xdr:cNvCxnSpPr/>
      </xdr:nvCxnSpPr>
      <xdr:spPr>
        <a:xfrm flipV="1">
          <a:off x="3797300" y="16811253"/>
          <a:ext cx="8382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56849</xdr:rowOff>
    </xdr:from>
    <xdr:to>
      <xdr:col>19</xdr:col>
      <xdr:colOff>177800</xdr:colOff>
      <xdr:row>98</xdr:row>
      <xdr:rowOff>85832</xdr:rowOff>
    </xdr:to>
    <xdr:cxnSp macro="">
      <xdr:nvCxnSpPr>
        <xdr:cNvPr id="240" name="直線コネクタ 239"/>
        <xdr:cNvCxnSpPr/>
      </xdr:nvCxnSpPr>
      <xdr:spPr>
        <a:xfrm flipV="1">
          <a:off x="2908300" y="16858949"/>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85832</xdr:rowOff>
    </xdr:from>
    <xdr:to>
      <xdr:col>15</xdr:col>
      <xdr:colOff>50800</xdr:colOff>
      <xdr:row>98</xdr:row>
      <xdr:rowOff>86714</xdr:rowOff>
    </xdr:to>
    <xdr:cxnSp macro="">
      <xdr:nvCxnSpPr>
        <xdr:cNvPr id="243" name="直線コネクタ 242"/>
        <xdr:cNvCxnSpPr/>
      </xdr:nvCxnSpPr>
      <xdr:spPr>
        <a:xfrm flipV="1">
          <a:off x="2019300" y="1688793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86714</xdr:rowOff>
    </xdr:from>
    <xdr:to>
      <xdr:col>10</xdr:col>
      <xdr:colOff>114300</xdr:colOff>
      <xdr:row>99</xdr:row>
      <xdr:rowOff>41157</xdr:rowOff>
    </xdr:to>
    <xdr:cxnSp macro="">
      <xdr:nvCxnSpPr>
        <xdr:cNvPr id="246" name="直線コネクタ 245"/>
        <xdr:cNvCxnSpPr/>
      </xdr:nvCxnSpPr>
      <xdr:spPr>
        <a:xfrm flipV="1">
          <a:off x="1130300" y="16888814"/>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129803</xdr:rowOff>
    </xdr:from>
    <xdr:to>
      <xdr:col>24</xdr:col>
      <xdr:colOff>114300</xdr:colOff>
      <xdr:row>98</xdr:row>
      <xdr:rowOff>59953</xdr:rowOff>
    </xdr:to>
    <xdr:sp macro="" textlink="">
      <xdr:nvSpPr>
        <xdr:cNvPr id="256" name="楕円 255"/>
        <xdr:cNvSpPr/>
      </xdr:nvSpPr>
      <xdr:spPr>
        <a:xfrm>
          <a:off x="4584700" y="167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108230</xdr:rowOff>
    </xdr:from>
    <xdr:ext cx="534377" cy="259045"/>
    <xdr:sp macro="" textlink="">
      <xdr:nvSpPr>
        <xdr:cNvPr id="257" name="扶助費該当値テキスト"/>
        <xdr:cNvSpPr txBox="1"/>
      </xdr:nvSpPr>
      <xdr:spPr>
        <a:xfrm>
          <a:off x="4686300" y="167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6049</xdr:rowOff>
    </xdr:from>
    <xdr:to>
      <xdr:col>20</xdr:col>
      <xdr:colOff>38100</xdr:colOff>
      <xdr:row>98</xdr:row>
      <xdr:rowOff>107649</xdr:rowOff>
    </xdr:to>
    <xdr:sp macro="" textlink="">
      <xdr:nvSpPr>
        <xdr:cNvPr id="258" name="楕円 257"/>
        <xdr:cNvSpPr/>
      </xdr:nvSpPr>
      <xdr:spPr>
        <a:xfrm>
          <a:off x="3746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98776</xdr:rowOff>
    </xdr:from>
    <xdr:ext cx="534377" cy="259045"/>
    <xdr:sp macro="" textlink="">
      <xdr:nvSpPr>
        <xdr:cNvPr id="259" name="テキスト ボックス 258"/>
        <xdr:cNvSpPr txBox="1"/>
      </xdr:nvSpPr>
      <xdr:spPr>
        <a:xfrm>
          <a:off x="3530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35032</xdr:rowOff>
    </xdr:from>
    <xdr:to>
      <xdr:col>15</xdr:col>
      <xdr:colOff>101600</xdr:colOff>
      <xdr:row>98</xdr:row>
      <xdr:rowOff>136632</xdr:rowOff>
    </xdr:to>
    <xdr:sp macro="" textlink="">
      <xdr:nvSpPr>
        <xdr:cNvPr id="260" name="楕円 259"/>
        <xdr:cNvSpPr/>
      </xdr:nvSpPr>
      <xdr:spPr>
        <a:xfrm>
          <a:off x="28575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127759</xdr:rowOff>
    </xdr:from>
    <xdr:ext cx="534377" cy="259045"/>
    <xdr:sp macro="" textlink="">
      <xdr:nvSpPr>
        <xdr:cNvPr id="261" name="テキスト ボックス 260"/>
        <xdr:cNvSpPr txBox="1"/>
      </xdr:nvSpPr>
      <xdr:spPr>
        <a:xfrm>
          <a:off x="2641111" y="169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35914</xdr:rowOff>
    </xdr:from>
    <xdr:to>
      <xdr:col>10</xdr:col>
      <xdr:colOff>165100</xdr:colOff>
      <xdr:row>98</xdr:row>
      <xdr:rowOff>137514</xdr:rowOff>
    </xdr:to>
    <xdr:sp macro="" textlink="">
      <xdr:nvSpPr>
        <xdr:cNvPr id="262" name="楕円 261"/>
        <xdr:cNvSpPr/>
      </xdr:nvSpPr>
      <xdr:spPr>
        <a:xfrm>
          <a:off x="1968500" y="168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128641</xdr:rowOff>
    </xdr:from>
    <xdr:ext cx="534377" cy="259045"/>
    <xdr:sp macro="" textlink="">
      <xdr:nvSpPr>
        <xdr:cNvPr id="263" name="テキスト ボックス 262"/>
        <xdr:cNvSpPr txBox="1"/>
      </xdr:nvSpPr>
      <xdr:spPr>
        <a:xfrm>
          <a:off x="1752111" y="169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161807</xdr:rowOff>
    </xdr:from>
    <xdr:to>
      <xdr:col>6</xdr:col>
      <xdr:colOff>38100</xdr:colOff>
      <xdr:row>99</xdr:row>
      <xdr:rowOff>91957</xdr:rowOff>
    </xdr:to>
    <xdr:sp macro="" textlink="">
      <xdr:nvSpPr>
        <xdr:cNvPr id="264" name="楕円 263"/>
        <xdr:cNvSpPr/>
      </xdr:nvSpPr>
      <xdr:spPr>
        <a:xfrm>
          <a:off x="1079500" y="169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83084</xdr:rowOff>
    </xdr:from>
    <xdr:ext cx="534377" cy="259045"/>
    <xdr:sp macro="" textlink="">
      <xdr:nvSpPr>
        <xdr:cNvPr id="265" name="テキスト ボックス 264"/>
        <xdr:cNvSpPr txBox="1"/>
      </xdr:nvSpPr>
      <xdr:spPr>
        <a:xfrm>
          <a:off x="863111" y="170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15159</xdr:rowOff>
    </xdr:from>
    <xdr:to>
      <xdr:col>55</xdr:col>
      <xdr:colOff>0</xdr:colOff>
      <xdr:row>35</xdr:row>
      <xdr:rowOff>109487</xdr:rowOff>
    </xdr:to>
    <xdr:cxnSp macro="">
      <xdr:nvCxnSpPr>
        <xdr:cNvPr id="294" name="直線コネクタ 293"/>
        <xdr:cNvCxnSpPr/>
      </xdr:nvCxnSpPr>
      <xdr:spPr>
        <a:xfrm>
          <a:off x="9639300" y="5844459"/>
          <a:ext cx="838200" cy="26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15159</xdr:rowOff>
    </xdr:from>
    <xdr:to>
      <xdr:col>50</xdr:col>
      <xdr:colOff>114300</xdr:colOff>
      <xdr:row>34</xdr:row>
      <xdr:rowOff>116105</xdr:rowOff>
    </xdr:to>
    <xdr:cxnSp macro="">
      <xdr:nvCxnSpPr>
        <xdr:cNvPr id="297" name="直線コネクタ 296"/>
        <xdr:cNvCxnSpPr/>
      </xdr:nvCxnSpPr>
      <xdr:spPr>
        <a:xfrm flipV="1">
          <a:off x="8750300" y="5844459"/>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116105</xdr:rowOff>
    </xdr:from>
    <xdr:to>
      <xdr:col>45</xdr:col>
      <xdr:colOff>177800</xdr:colOff>
      <xdr:row>35</xdr:row>
      <xdr:rowOff>63344</xdr:rowOff>
    </xdr:to>
    <xdr:cxnSp macro="">
      <xdr:nvCxnSpPr>
        <xdr:cNvPr id="300" name="直線コネクタ 299"/>
        <xdr:cNvCxnSpPr/>
      </xdr:nvCxnSpPr>
      <xdr:spPr>
        <a:xfrm flipV="1">
          <a:off x="7861300" y="5945405"/>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63344</xdr:rowOff>
    </xdr:from>
    <xdr:to>
      <xdr:col>41</xdr:col>
      <xdr:colOff>50800</xdr:colOff>
      <xdr:row>35</xdr:row>
      <xdr:rowOff>139418</xdr:rowOff>
    </xdr:to>
    <xdr:cxnSp macro="">
      <xdr:nvCxnSpPr>
        <xdr:cNvPr id="303" name="直線コネクタ 302"/>
        <xdr:cNvCxnSpPr/>
      </xdr:nvCxnSpPr>
      <xdr:spPr>
        <a:xfrm flipV="1">
          <a:off x="6972300" y="6064094"/>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58687</xdr:rowOff>
    </xdr:from>
    <xdr:to>
      <xdr:col>55</xdr:col>
      <xdr:colOff>50800</xdr:colOff>
      <xdr:row>35</xdr:row>
      <xdr:rowOff>160287</xdr:rowOff>
    </xdr:to>
    <xdr:sp macro="" textlink="">
      <xdr:nvSpPr>
        <xdr:cNvPr id="313" name="楕円 312"/>
        <xdr:cNvSpPr/>
      </xdr:nvSpPr>
      <xdr:spPr>
        <a:xfrm>
          <a:off x="10426700" y="60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81564</xdr:rowOff>
    </xdr:from>
    <xdr:ext cx="599010" cy="259045"/>
    <xdr:sp macro="" textlink="">
      <xdr:nvSpPr>
        <xdr:cNvPr id="314" name="補助費等該当値テキスト"/>
        <xdr:cNvSpPr txBox="1"/>
      </xdr:nvSpPr>
      <xdr:spPr>
        <a:xfrm>
          <a:off x="10528300" y="59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135809</xdr:rowOff>
    </xdr:from>
    <xdr:to>
      <xdr:col>50</xdr:col>
      <xdr:colOff>165100</xdr:colOff>
      <xdr:row>34</xdr:row>
      <xdr:rowOff>65959</xdr:rowOff>
    </xdr:to>
    <xdr:sp macro="" textlink="">
      <xdr:nvSpPr>
        <xdr:cNvPr id="315" name="楕円 314"/>
        <xdr:cNvSpPr/>
      </xdr:nvSpPr>
      <xdr:spPr>
        <a:xfrm>
          <a:off x="9588500" y="57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82486</xdr:rowOff>
    </xdr:from>
    <xdr:ext cx="599010" cy="259045"/>
    <xdr:sp macro="" textlink="">
      <xdr:nvSpPr>
        <xdr:cNvPr id="316" name="テキスト ボックス 315"/>
        <xdr:cNvSpPr txBox="1"/>
      </xdr:nvSpPr>
      <xdr:spPr>
        <a:xfrm>
          <a:off x="9339795" y="55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65305</xdr:rowOff>
    </xdr:from>
    <xdr:to>
      <xdr:col>46</xdr:col>
      <xdr:colOff>38100</xdr:colOff>
      <xdr:row>34</xdr:row>
      <xdr:rowOff>166905</xdr:rowOff>
    </xdr:to>
    <xdr:sp macro="" textlink="">
      <xdr:nvSpPr>
        <xdr:cNvPr id="317" name="楕円 316"/>
        <xdr:cNvSpPr/>
      </xdr:nvSpPr>
      <xdr:spPr>
        <a:xfrm>
          <a:off x="8699500" y="58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11982</xdr:rowOff>
    </xdr:from>
    <xdr:ext cx="599010" cy="259045"/>
    <xdr:sp macro="" textlink="">
      <xdr:nvSpPr>
        <xdr:cNvPr id="318" name="テキスト ボックス 317"/>
        <xdr:cNvSpPr txBox="1"/>
      </xdr:nvSpPr>
      <xdr:spPr>
        <a:xfrm>
          <a:off x="8450795" y="56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12544</xdr:rowOff>
    </xdr:from>
    <xdr:to>
      <xdr:col>41</xdr:col>
      <xdr:colOff>101600</xdr:colOff>
      <xdr:row>35</xdr:row>
      <xdr:rowOff>114144</xdr:rowOff>
    </xdr:to>
    <xdr:sp macro="" textlink="">
      <xdr:nvSpPr>
        <xdr:cNvPr id="319" name="楕円 318"/>
        <xdr:cNvSpPr/>
      </xdr:nvSpPr>
      <xdr:spPr>
        <a:xfrm>
          <a:off x="7810500" y="60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130671</xdr:rowOff>
    </xdr:from>
    <xdr:ext cx="599010" cy="259045"/>
    <xdr:sp macro="" textlink="">
      <xdr:nvSpPr>
        <xdr:cNvPr id="320" name="テキスト ボックス 319"/>
        <xdr:cNvSpPr txBox="1"/>
      </xdr:nvSpPr>
      <xdr:spPr>
        <a:xfrm>
          <a:off x="7561795" y="578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88618</xdr:rowOff>
    </xdr:from>
    <xdr:to>
      <xdr:col>36</xdr:col>
      <xdr:colOff>165100</xdr:colOff>
      <xdr:row>36</xdr:row>
      <xdr:rowOff>18768</xdr:rowOff>
    </xdr:to>
    <xdr:sp macro="" textlink="">
      <xdr:nvSpPr>
        <xdr:cNvPr id="321" name="楕円 320"/>
        <xdr:cNvSpPr/>
      </xdr:nvSpPr>
      <xdr:spPr>
        <a:xfrm>
          <a:off x="6921500" y="60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35295</xdr:rowOff>
    </xdr:from>
    <xdr:ext cx="599010" cy="259045"/>
    <xdr:sp macro="" textlink="">
      <xdr:nvSpPr>
        <xdr:cNvPr id="322" name="テキスト ボックス 321"/>
        <xdr:cNvSpPr txBox="1"/>
      </xdr:nvSpPr>
      <xdr:spPr>
        <a:xfrm>
          <a:off x="6672795" y="586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81848</xdr:rowOff>
    </xdr:from>
    <xdr:to>
      <xdr:col>55</xdr:col>
      <xdr:colOff>0</xdr:colOff>
      <xdr:row>57</xdr:row>
      <xdr:rowOff>129604</xdr:rowOff>
    </xdr:to>
    <xdr:cxnSp macro="">
      <xdr:nvCxnSpPr>
        <xdr:cNvPr id="353" name="直線コネクタ 352"/>
        <xdr:cNvCxnSpPr/>
      </xdr:nvCxnSpPr>
      <xdr:spPr>
        <a:xfrm>
          <a:off x="9639300" y="9683048"/>
          <a:ext cx="838200" cy="2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81848</xdr:rowOff>
    </xdr:from>
    <xdr:to>
      <xdr:col>50</xdr:col>
      <xdr:colOff>114300</xdr:colOff>
      <xdr:row>58</xdr:row>
      <xdr:rowOff>7305</xdr:rowOff>
    </xdr:to>
    <xdr:cxnSp macro="">
      <xdr:nvCxnSpPr>
        <xdr:cNvPr id="356" name="直線コネクタ 355"/>
        <xdr:cNvCxnSpPr/>
      </xdr:nvCxnSpPr>
      <xdr:spPr>
        <a:xfrm flipV="1">
          <a:off x="8750300" y="9683048"/>
          <a:ext cx="889000" cy="26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64614</xdr:rowOff>
    </xdr:from>
    <xdr:to>
      <xdr:col>45</xdr:col>
      <xdr:colOff>177800</xdr:colOff>
      <xdr:row>58</xdr:row>
      <xdr:rowOff>7305</xdr:rowOff>
    </xdr:to>
    <xdr:cxnSp macro="">
      <xdr:nvCxnSpPr>
        <xdr:cNvPr id="359" name="直線コネクタ 358"/>
        <xdr:cNvCxnSpPr/>
      </xdr:nvCxnSpPr>
      <xdr:spPr>
        <a:xfrm>
          <a:off x="7861300" y="9665814"/>
          <a:ext cx="889000" cy="28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64614</xdr:rowOff>
    </xdr:from>
    <xdr:to>
      <xdr:col>41</xdr:col>
      <xdr:colOff>50800</xdr:colOff>
      <xdr:row>56</xdr:row>
      <xdr:rowOff>85875</xdr:rowOff>
    </xdr:to>
    <xdr:cxnSp macro="">
      <xdr:nvCxnSpPr>
        <xdr:cNvPr id="362" name="直線コネクタ 361"/>
        <xdr:cNvCxnSpPr/>
      </xdr:nvCxnSpPr>
      <xdr:spPr>
        <a:xfrm flipV="1">
          <a:off x="6972300" y="966581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78804</xdr:rowOff>
    </xdr:from>
    <xdr:to>
      <xdr:col>55</xdr:col>
      <xdr:colOff>50800</xdr:colOff>
      <xdr:row>58</xdr:row>
      <xdr:rowOff>8954</xdr:rowOff>
    </xdr:to>
    <xdr:sp macro="" textlink="">
      <xdr:nvSpPr>
        <xdr:cNvPr id="372" name="楕円 371"/>
        <xdr:cNvSpPr/>
      </xdr:nvSpPr>
      <xdr:spPr>
        <a:xfrm>
          <a:off x="10426700" y="98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101681</xdr:rowOff>
    </xdr:from>
    <xdr:ext cx="599010" cy="259045"/>
    <xdr:sp macro="" textlink="">
      <xdr:nvSpPr>
        <xdr:cNvPr id="373" name="普通建設事業費該当値テキスト"/>
        <xdr:cNvSpPr txBox="1"/>
      </xdr:nvSpPr>
      <xdr:spPr>
        <a:xfrm>
          <a:off x="10528300" y="97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31048</xdr:rowOff>
    </xdr:from>
    <xdr:to>
      <xdr:col>50</xdr:col>
      <xdr:colOff>165100</xdr:colOff>
      <xdr:row>56</xdr:row>
      <xdr:rowOff>132648</xdr:rowOff>
    </xdr:to>
    <xdr:sp macro="" textlink="">
      <xdr:nvSpPr>
        <xdr:cNvPr id="374" name="楕円 373"/>
        <xdr:cNvSpPr/>
      </xdr:nvSpPr>
      <xdr:spPr>
        <a:xfrm>
          <a:off x="9588500" y="9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149175</xdr:rowOff>
    </xdr:from>
    <xdr:ext cx="599010" cy="259045"/>
    <xdr:sp macro="" textlink="">
      <xdr:nvSpPr>
        <xdr:cNvPr id="375" name="テキスト ボックス 374"/>
        <xdr:cNvSpPr txBox="1"/>
      </xdr:nvSpPr>
      <xdr:spPr>
        <a:xfrm>
          <a:off x="9339795" y="940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127955</xdr:rowOff>
    </xdr:from>
    <xdr:to>
      <xdr:col>46</xdr:col>
      <xdr:colOff>38100</xdr:colOff>
      <xdr:row>58</xdr:row>
      <xdr:rowOff>58105</xdr:rowOff>
    </xdr:to>
    <xdr:sp macro="" textlink="">
      <xdr:nvSpPr>
        <xdr:cNvPr id="376" name="楕円 375"/>
        <xdr:cNvSpPr/>
      </xdr:nvSpPr>
      <xdr:spPr>
        <a:xfrm>
          <a:off x="8699500" y="99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74632</xdr:rowOff>
    </xdr:from>
    <xdr:ext cx="599010" cy="259045"/>
    <xdr:sp macro="" textlink="">
      <xdr:nvSpPr>
        <xdr:cNvPr id="377" name="テキスト ボックス 376"/>
        <xdr:cNvSpPr txBox="1"/>
      </xdr:nvSpPr>
      <xdr:spPr>
        <a:xfrm>
          <a:off x="8450795" y="967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13814</xdr:rowOff>
    </xdr:from>
    <xdr:to>
      <xdr:col>41</xdr:col>
      <xdr:colOff>101600</xdr:colOff>
      <xdr:row>56</xdr:row>
      <xdr:rowOff>115414</xdr:rowOff>
    </xdr:to>
    <xdr:sp macro="" textlink="">
      <xdr:nvSpPr>
        <xdr:cNvPr id="378" name="楕円 377"/>
        <xdr:cNvSpPr/>
      </xdr:nvSpPr>
      <xdr:spPr>
        <a:xfrm>
          <a:off x="7810500" y="96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131941</xdr:rowOff>
    </xdr:from>
    <xdr:ext cx="599010" cy="259045"/>
    <xdr:sp macro="" textlink="">
      <xdr:nvSpPr>
        <xdr:cNvPr id="379" name="テキスト ボックス 378"/>
        <xdr:cNvSpPr txBox="1"/>
      </xdr:nvSpPr>
      <xdr:spPr>
        <a:xfrm>
          <a:off x="7561795" y="939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35075</xdr:rowOff>
    </xdr:from>
    <xdr:to>
      <xdr:col>36</xdr:col>
      <xdr:colOff>165100</xdr:colOff>
      <xdr:row>56</xdr:row>
      <xdr:rowOff>136675</xdr:rowOff>
    </xdr:to>
    <xdr:sp macro="" textlink="">
      <xdr:nvSpPr>
        <xdr:cNvPr id="380" name="楕円 379"/>
        <xdr:cNvSpPr/>
      </xdr:nvSpPr>
      <xdr:spPr>
        <a:xfrm>
          <a:off x="6921500" y="96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153202</xdr:rowOff>
    </xdr:from>
    <xdr:ext cx="599010" cy="259045"/>
    <xdr:sp macro="" textlink="">
      <xdr:nvSpPr>
        <xdr:cNvPr id="381" name="テキスト ボックス 380"/>
        <xdr:cNvSpPr txBox="1"/>
      </xdr:nvSpPr>
      <xdr:spPr>
        <a:xfrm>
          <a:off x="6672795" y="94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9265</xdr:rowOff>
    </xdr:from>
    <xdr:to>
      <xdr:col>55</xdr:col>
      <xdr:colOff>0</xdr:colOff>
      <xdr:row>78</xdr:row>
      <xdr:rowOff>43659</xdr:rowOff>
    </xdr:to>
    <xdr:cxnSp macro="">
      <xdr:nvCxnSpPr>
        <xdr:cNvPr id="410" name="直線コネクタ 409"/>
        <xdr:cNvCxnSpPr/>
      </xdr:nvCxnSpPr>
      <xdr:spPr>
        <a:xfrm flipV="1">
          <a:off x="9639300" y="13382365"/>
          <a:ext cx="838200" cy="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43659</xdr:rowOff>
    </xdr:from>
    <xdr:to>
      <xdr:col>50</xdr:col>
      <xdr:colOff>114300</xdr:colOff>
      <xdr:row>78</xdr:row>
      <xdr:rowOff>45163</xdr:rowOff>
    </xdr:to>
    <xdr:cxnSp macro="">
      <xdr:nvCxnSpPr>
        <xdr:cNvPr id="413" name="直線コネクタ 412"/>
        <xdr:cNvCxnSpPr/>
      </xdr:nvCxnSpPr>
      <xdr:spPr>
        <a:xfrm flipV="1">
          <a:off x="8750300" y="1341675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109660</xdr:rowOff>
    </xdr:from>
    <xdr:to>
      <xdr:col>45</xdr:col>
      <xdr:colOff>177800</xdr:colOff>
      <xdr:row>78</xdr:row>
      <xdr:rowOff>45163</xdr:rowOff>
    </xdr:to>
    <xdr:cxnSp macro="">
      <xdr:nvCxnSpPr>
        <xdr:cNvPr id="416" name="直線コネクタ 415"/>
        <xdr:cNvCxnSpPr/>
      </xdr:nvCxnSpPr>
      <xdr:spPr>
        <a:xfrm>
          <a:off x="7861300" y="13139860"/>
          <a:ext cx="889000" cy="2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129915</xdr:rowOff>
    </xdr:from>
    <xdr:to>
      <xdr:col>55</xdr:col>
      <xdr:colOff>50800</xdr:colOff>
      <xdr:row>78</xdr:row>
      <xdr:rowOff>60065</xdr:rowOff>
    </xdr:to>
    <xdr:sp macro="" textlink="">
      <xdr:nvSpPr>
        <xdr:cNvPr id="426" name="楕円 425"/>
        <xdr:cNvSpPr/>
      </xdr:nvSpPr>
      <xdr:spPr>
        <a:xfrm>
          <a:off x="10426700" y="13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152792</xdr:rowOff>
    </xdr:from>
    <xdr:ext cx="599010" cy="259045"/>
    <xdr:sp macro="" textlink="">
      <xdr:nvSpPr>
        <xdr:cNvPr id="427" name="普通建設事業費 （ うち新規整備　）該当値テキスト"/>
        <xdr:cNvSpPr txBox="1"/>
      </xdr:nvSpPr>
      <xdr:spPr>
        <a:xfrm>
          <a:off x="10528300" y="1318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164309</xdr:rowOff>
    </xdr:from>
    <xdr:to>
      <xdr:col>50</xdr:col>
      <xdr:colOff>165100</xdr:colOff>
      <xdr:row>78</xdr:row>
      <xdr:rowOff>94459</xdr:rowOff>
    </xdr:to>
    <xdr:sp macro="" textlink="">
      <xdr:nvSpPr>
        <xdr:cNvPr id="428" name="楕円 427"/>
        <xdr:cNvSpPr/>
      </xdr:nvSpPr>
      <xdr:spPr>
        <a:xfrm>
          <a:off x="9588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110986</xdr:rowOff>
    </xdr:from>
    <xdr:ext cx="599010" cy="259045"/>
    <xdr:sp macro="" textlink="">
      <xdr:nvSpPr>
        <xdr:cNvPr id="429" name="テキスト ボックス 428"/>
        <xdr:cNvSpPr txBox="1"/>
      </xdr:nvSpPr>
      <xdr:spPr>
        <a:xfrm>
          <a:off x="9339795" y="1314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165813</xdr:rowOff>
    </xdr:from>
    <xdr:to>
      <xdr:col>46</xdr:col>
      <xdr:colOff>38100</xdr:colOff>
      <xdr:row>78</xdr:row>
      <xdr:rowOff>95963</xdr:rowOff>
    </xdr:to>
    <xdr:sp macro="" textlink="">
      <xdr:nvSpPr>
        <xdr:cNvPr id="430" name="楕円 429"/>
        <xdr:cNvSpPr/>
      </xdr:nvSpPr>
      <xdr:spPr>
        <a:xfrm>
          <a:off x="8699500" y="133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112490</xdr:rowOff>
    </xdr:from>
    <xdr:ext cx="599010" cy="259045"/>
    <xdr:sp macro="" textlink="">
      <xdr:nvSpPr>
        <xdr:cNvPr id="431" name="テキスト ボックス 430"/>
        <xdr:cNvSpPr txBox="1"/>
      </xdr:nvSpPr>
      <xdr:spPr>
        <a:xfrm>
          <a:off x="8450795" y="1314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58860</xdr:rowOff>
    </xdr:from>
    <xdr:to>
      <xdr:col>41</xdr:col>
      <xdr:colOff>101600</xdr:colOff>
      <xdr:row>76</xdr:row>
      <xdr:rowOff>160460</xdr:rowOff>
    </xdr:to>
    <xdr:sp macro="" textlink="">
      <xdr:nvSpPr>
        <xdr:cNvPr id="432" name="楕円 431"/>
        <xdr:cNvSpPr/>
      </xdr:nvSpPr>
      <xdr:spPr>
        <a:xfrm>
          <a:off x="7810500" y="130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5538</xdr:rowOff>
    </xdr:from>
    <xdr:ext cx="599010" cy="259045"/>
    <xdr:sp macro="" textlink="">
      <xdr:nvSpPr>
        <xdr:cNvPr id="433" name="テキスト ボックス 432"/>
        <xdr:cNvSpPr txBox="1"/>
      </xdr:nvSpPr>
      <xdr:spPr>
        <a:xfrm>
          <a:off x="7561795" y="1286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50369</xdr:rowOff>
    </xdr:from>
    <xdr:to>
      <xdr:col>55</xdr:col>
      <xdr:colOff>0</xdr:colOff>
      <xdr:row>98</xdr:row>
      <xdr:rowOff>89447</xdr:rowOff>
    </xdr:to>
    <xdr:cxnSp macro="">
      <xdr:nvCxnSpPr>
        <xdr:cNvPr id="464" name="直線コネクタ 463"/>
        <xdr:cNvCxnSpPr/>
      </xdr:nvCxnSpPr>
      <xdr:spPr>
        <a:xfrm>
          <a:off x="9639300" y="15995219"/>
          <a:ext cx="838200" cy="89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50369</xdr:rowOff>
    </xdr:from>
    <xdr:to>
      <xdr:col>50</xdr:col>
      <xdr:colOff>114300</xdr:colOff>
      <xdr:row>98</xdr:row>
      <xdr:rowOff>36246</xdr:rowOff>
    </xdr:to>
    <xdr:cxnSp macro="">
      <xdr:nvCxnSpPr>
        <xdr:cNvPr id="467" name="直線コネクタ 466"/>
        <xdr:cNvCxnSpPr/>
      </xdr:nvCxnSpPr>
      <xdr:spPr>
        <a:xfrm flipV="1">
          <a:off x="8750300" y="15995219"/>
          <a:ext cx="889000" cy="8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22844</xdr:rowOff>
    </xdr:from>
    <xdr:to>
      <xdr:col>45</xdr:col>
      <xdr:colOff>177800</xdr:colOff>
      <xdr:row>98</xdr:row>
      <xdr:rowOff>36246</xdr:rowOff>
    </xdr:to>
    <xdr:cxnSp macro="">
      <xdr:nvCxnSpPr>
        <xdr:cNvPr id="470" name="直線コネクタ 469"/>
        <xdr:cNvCxnSpPr/>
      </xdr:nvCxnSpPr>
      <xdr:spPr>
        <a:xfrm>
          <a:off x="7861300" y="16824944"/>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38647</xdr:rowOff>
    </xdr:from>
    <xdr:to>
      <xdr:col>55</xdr:col>
      <xdr:colOff>50800</xdr:colOff>
      <xdr:row>98</xdr:row>
      <xdr:rowOff>140247</xdr:rowOff>
    </xdr:to>
    <xdr:sp macro="" textlink="">
      <xdr:nvSpPr>
        <xdr:cNvPr id="480" name="楕円 479"/>
        <xdr:cNvSpPr/>
      </xdr:nvSpPr>
      <xdr:spPr>
        <a:xfrm>
          <a:off x="10426700" y="16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17074</xdr:rowOff>
    </xdr:from>
    <xdr:ext cx="534377" cy="259045"/>
    <xdr:sp macro="" textlink="">
      <xdr:nvSpPr>
        <xdr:cNvPr id="481" name="普通建設事業費 （ うち更新整備　）該当値テキスト"/>
        <xdr:cNvSpPr txBox="1"/>
      </xdr:nvSpPr>
      <xdr:spPr>
        <a:xfrm>
          <a:off x="10528300" y="168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171019</xdr:rowOff>
    </xdr:from>
    <xdr:to>
      <xdr:col>50</xdr:col>
      <xdr:colOff>165100</xdr:colOff>
      <xdr:row>93</xdr:row>
      <xdr:rowOff>101169</xdr:rowOff>
    </xdr:to>
    <xdr:sp macro="" textlink="">
      <xdr:nvSpPr>
        <xdr:cNvPr id="482" name="楕円 481"/>
        <xdr:cNvSpPr/>
      </xdr:nvSpPr>
      <xdr:spPr>
        <a:xfrm>
          <a:off x="9588500" y="159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117696</xdr:rowOff>
    </xdr:from>
    <xdr:ext cx="599010" cy="259045"/>
    <xdr:sp macro="" textlink="">
      <xdr:nvSpPr>
        <xdr:cNvPr id="483" name="テキスト ボックス 482"/>
        <xdr:cNvSpPr txBox="1"/>
      </xdr:nvSpPr>
      <xdr:spPr>
        <a:xfrm>
          <a:off x="9339795" y="157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156896</xdr:rowOff>
    </xdr:from>
    <xdr:to>
      <xdr:col>46</xdr:col>
      <xdr:colOff>38100</xdr:colOff>
      <xdr:row>98</xdr:row>
      <xdr:rowOff>87046</xdr:rowOff>
    </xdr:to>
    <xdr:sp macro="" textlink="">
      <xdr:nvSpPr>
        <xdr:cNvPr id="484" name="楕円 483"/>
        <xdr:cNvSpPr/>
      </xdr:nvSpPr>
      <xdr:spPr>
        <a:xfrm>
          <a:off x="8699500" y="167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103573</xdr:rowOff>
    </xdr:from>
    <xdr:ext cx="534377" cy="259045"/>
    <xdr:sp macro="" textlink="">
      <xdr:nvSpPr>
        <xdr:cNvPr id="485" name="テキスト ボックス 484"/>
        <xdr:cNvSpPr txBox="1"/>
      </xdr:nvSpPr>
      <xdr:spPr>
        <a:xfrm>
          <a:off x="8483111" y="165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143494</xdr:rowOff>
    </xdr:from>
    <xdr:to>
      <xdr:col>41</xdr:col>
      <xdr:colOff>101600</xdr:colOff>
      <xdr:row>98</xdr:row>
      <xdr:rowOff>73644</xdr:rowOff>
    </xdr:to>
    <xdr:sp macro="" textlink="">
      <xdr:nvSpPr>
        <xdr:cNvPr id="486" name="楕円 485"/>
        <xdr:cNvSpPr/>
      </xdr:nvSpPr>
      <xdr:spPr>
        <a:xfrm>
          <a:off x="7810500" y="16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90171</xdr:rowOff>
    </xdr:from>
    <xdr:ext cx="534377" cy="259045"/>
    <xdr:sp macro="" textlink="">
      <xdr:nvSpPr>
        <xdr:cNvPr id="487" name="テキスト ボックス 486"/>
        <xdr:cNvSpPr txBox="1"/>
      </xdr:nvSpPr>
      <xdr:spPr>
        <a:xfrm>
          <a:off x="7594111" y="16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80483</xdr:rowOff>
    </xdr:from>
    <xdr:to>
      <xdr:col>85</xdr:col>
      <xdr:colOff>127000</xdr:colOff>
      <xdr:row>38</xdr:row>
      <xdr:rowOff>131950</xdr:rowOff>
    </xdr:to>
    <xdr:cxnSp macro="">
      <xdr:nvCxnSpPr>
        <xdr:cNvPr id="514" name="直線コネクタ 513"/>
        <xdr:cNvCxnSpPr/>
      </xdr:nvCxnSpPr>
      <xdr:spPr>
        <a:xfrm>
          <a:off x="15481300" y="6595583"/>
          <a:ext cx="8382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80483</xdr:rowOff>
    </xdr:from>
    <xdr:to>
      <xdr:col>81</xdr:col>
      <xdr:colOff>50800</xdr:colOff>
      <xdr:row>38</xdr:row>
      <xdr:rowOff>139700</xdr:rowOff>
    </xdr:to>
    <xdr:cxnSp macro="">
      <xdr:nvCxnSpPr>
        <xdr:cNvPr id="517" name="直線コネクタ 516"/>
        <xdr:cNvCxnSpPr/>
      </xdr:nvCxnSpPr>
      <xdr:spPr>
        <a:xfrm flipV="1">
          <a:off x="14592300" y="6595583"/>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81150</xdr:rowOff>
    </xdr:from>
    <xdr:to>
      <xdr:col>85</xdr:col>
      <xdr:colOff>177800</xdr:colOff>
      <xdr:row>39</xdr:row>
      <xdr:rowOff>11300</xdr:rowOff>
    </xdr:to>
    <xdr:sp macro="" textlink="">
      <xdr:nvSpPr>
        <xdr:cNvPr id="533" name="楕円 532"/>
        <xdr:cNvSpPr/>
      </xdr:nvSpPr>
      <xdr:spPr>
        <a:xfrm>
          <a:off x="16268700" y="65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29683</xdr:rowOff>
    </xdr:from>
    <xdr:to>
      <xdr:col>81</xdr:col>
      <xdr:colOff>101600</xdr:colOff>
      <xdr:row>38</xdr:row>
      <xdr:rowOff>131283</xdr:rowOff>
    </xdr:to>
    <xdr:sp macro="" textlink="">
      <xdr:nvSpPr>
        <xdr:cNvPr id="535" name="楕円 534"/>
        <xdr:cNvSpPr/>
      </xdr:nvSpPr>
      <xdr:spPr>
        <a:xfrm>
          <a:off x="15430500" y="65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147810</xdr:rowOff>
    </xdr:from>
    <xdr:ext cx="534377" cy="259045"/>
    <xdr:sp macro="" textlink="">
      <xdr:nvSpPr>
        <xdr:cNvPr id="536" name="テキスト ボックス 535"/>
        <xdr:cNvSpPr txBox="1"/>
      </xdr:nvSpPr>
      <xdr:spPr>
        <a:xfrm>
          <a:off x="15214111" y="63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44927</xdr:rowOff>
    </xdr:from>
    <xdr:to>
      <xdr:col>85</xdr:col>
      <xdr:colOff>127000</xdr:colOff>
      <xdr:row>75</xdr:row>
      <xdr:rowOff>51767</xdr:rowOff>
    </xdr:to>
    <xdr:cxnSp macro="">
      <xdr:nvCxnSpPr>
        <xdr:cNvPr id="622" name="直線コネクタ 621"/>
        <xdr:cNvCxnSpPr/>
      </xdr:nvCxnSpPr>
      <xdr:spPr>
        <a:xfrm flipV="1">
          <a:off x="15481300" y="12903677"/>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51767</xdr:rowOff>
    </xdr:from>
    <xdr:to>
      <xdr:col>81</xdr:col>
      <xdr:colOff>50800</xdr:colOff>
      <xdr:row>75</xdr:row>
      <xdr:rowOff>62374</xdr:rowOff>
    </xdr:to>
    <xdr:cxnSp macro="">
      <xdr:nvCxnSpPr>
        <xdr:cNvPr id="625" name="直線コネクタ 624"/>
        <xdr:cNvCxnSpPr/>
      </xdr:nvCxnSpPr>
      <xdr:spPr>
        <a:xfrm flipV="1">
          <a:off x="14592300" y="12910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43300</xdr:rowOff>
    </xdr:from>
    <xdr:to>
      <xdr:col>76</xdr:col>
      <xdr:colOff>114300</xdr:colOff>
      <xdr:row>75</xdr:row>
      <xdr:rowOff>62374</xdr:rowOff>
    </xdr:to>
    <xdr:cxnSp macro="">
      <xdr:nvCxnSpPr>
        <xdr:cNvPr id="628" name="直線コネクタ 627"/>
        <xdr:cNvCxnSpPr/>
      </xdr:nvCxnSpPr>
      <xdr:spPr>
        <a:xfrm>
          <a:off x="13703300" y="12902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43300</xdr:rowOff>
    </xdr:from>
    <xdr:to>
      <xdr:col>71</xdr:col>
      <xdr:colOff>177800</xdr:colOff>
      <xdr:row>75</xdr:row>
      <xdr:rowOff>71824</xdr:rowOff>
    </xdr:to>
    <xdr:cxnSp macro="">
      <xdr:nvCxnSpPr>
        <xdr:cNvPr id="631" name="直線コネクタ 630"/>
        <xdr:cNvCxnSpPr/>
      </xdr:nvCxnSpPr>
      <xdr:spPr>
        <a:xfrm flipV="1">
          <a:off x="12814300" y="12902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165577</xdr:rowOff>
    </xdr:from>
    <xdr:to>
      <xdr:col>85</xdr:col>
      <xdr:colOff>177800</xdr:colOff>
      <xdr:row>75</xdr:row>
      <xdr:rowOff>95727</xdr:rowOff>
    </xdr:to>
    <xdr:sp macro="" textlink="">
      <xdr:nvSpPr>
        <xdr:cNvPr id="641" name="楕円 640"/>
        <xdr:cNvSpPr/>
      </xdr:nvSpPr>
      <xdr:spPr>
        <a:xfrm>
          <a:off x="16268700" y="12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17004</xdr:rowOff>
    </xdr:from>
    <xdr:ext cx="599010" cy="259045"/>
    <xdr:sp macro="" textlink="">
      <xdr:nvSpPr>
        <xdr:cNvPr id="642" name="公債費該当値テキスト"/>
        <xdr:cNvSpPr txBox="1"/>
      </xdr:nvSpPr>
      <xdr:spPr>
        <a:xfrm>
          <a:off x="16370300" y="1270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967</xdr:rowOff>
    </xdr:from>
    <xdr:to>
      <xdr:col>81</xdr:col>
      <xdr:colOff>101600</xdr:colOff>
      <xdr:row>75</xdr:row>
      <xdr:rowOff>102567</xdr:rowOff>
    </xdr:to>
    <xdr:sp macro="" textlink="">
      <xdr:nvSpPr>
        <xdr:cNvPr id="643" name="楕円 642"/>
        <xdr:cNvSpPr/>
      </xdr:nvSpPr>
      <xdr:spPr>
        <a:xfrm>
          <a:off x="15430500" y="12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119094</xdr:rowOff>
    </xdr:from>
    <xdr:ext cx="599010" cy="259045"/>
    <xdr:sp macro="" textlink="">
      <xdr:nvSpPr>
        <xdr:cNvPr id="644" name="テキスト ボックス 643"/>
        <xdr:cNvSpPr txBox="1"/>
      </xdr:nvSpPr>
      <xdr:spPr>
        <a:xfrm>
          <a:off x="15181795" y="126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11574</xdr:rowOff>
    </xdr:from>
    <xdr:to>
      <xdr:col>76</xdr:col>
      <xdr:colOff>165100</xdr:colOff>
      <xdr:row>75</xdr:row>
      <xdr:rowOff>113174</xdr:rowOff>
    </xdr:to>
    <xdr:sp macro="" textlink="">
      <xdr:nvSpPr>
        <xdr:cNvPr id="645" name="楕円 644"/>
        <xdr:cNvSpPr/>
      </xdr:nvSpPr>
      <xdr:spPr>
        <a:xfrm>
          <a:off x="14541500" y="128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129701</xdr:rowOff>
    </xdr:from>
    <xdr:ext cx="599010" cy="259045"/>
    <xdr:sp macro="" textlink="">
      <xdr:nvSpPr>
        <xdr:cNvPr id="646" name="テキスト ボックス 645"/>
        <xdr:cNvSpPr txBox="1"/>
      </xdr:nvSpPr>
      <xdr:spPr>
        <a:xfrm>
          <a:off x="14292795" y="126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163950</xdr:rowOff>
    </xdr:from>
    <xdr:to>
      <xdr:col>72</xdr:col>
      <xdr:colOff>38100</xdr:colOff>
      <xdr:row>75</xdr:row>
      <xdr:rowOff>94100</xdr:rowOff>
    </xdr:to>
    <xdr:sp macro="" textlink="">
      <xdr:nvSpPr>
        <xdr:cNvPr id="647" name="楕円 646"/>
        <xdr:cNvSpPr/>
      </xdr:nvSpPr>
      <xdr:spPr>
        <a:xfrm>
          <a:off x="13652500" y="12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110627</xdr:rowOff>
    </xdr:from>
    <xdr:ext cx="599010" cy="259045"/>
    <xdr:sp macro="" textlink="">
      <xdr:nvSpPr>
        <xdr:cNvPr id="648" name="テキスト ボックス 647"/>
        <xdr:cNvSpPr txBox="1"/>
      </xdr:nvSpPr>
      <xdr:spPr>
        <a:xfrm>
          <a:off x="13403795" y="126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21024</xdr:rowOff>
    </xdr:from>
    <xdr:to>
      <xdr:col>67</xdr:col>
      <xdr:colOff>101600</xdr:colOff>
      <xdr:row>75</xdr:row>
      <xdr:rowOff>122624</xdr:rowOff>
    </xdr:to>
    <xdr:sp macro="" textlink="">
      <xdr:nvSpPr>
        <xdr:cNvPr id="649" name="楕円 648"/>
        <xdr:cNvSpPr/>
      </xdr:nvSpPr>
      <xdr:spPr>
        <a:xfrm>
          <a:off x="12763500" y="12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139151</xdr:rowOff>
    </xdr:from>
    <xdr:ext cx="599010" cy="259045"/>
    <xdr:sp macro="" textlink="">
      <xdr:nvSpPr>
        <xdr:cNvPr id="650" name="テキスト ボックス 649"/>
        <xdr:cNvSpPr txBox="1"/>
      </xdr:nvSpPr>
      <xdr:spPr>
        <a:xfrm>
          <a:off x="12514795" y="1265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13860</xdr:rowOff>
    </xdr:from>
    <xdr:to>
      <xdr:col>85</xdr:col>
      <xdr:colOff>127000</xdr:colOff>
      <xdr:row>96</xdr:row>
      <xdr:rowOff>51716</xdr:rowOff>
    </xdr:to>
    <xdr:cxnSp macro="">
      <xdr:nvCxnSpPr>
        <xdr:cNvPr id="677" name="直線コネクタ 676"/>
        <xdr:cNvCxnSpPr/>
      </xdr:nvCxnSpPr>
      <xdr:spPr>
        <a:xfrm>
          <a:off x="15481300" y="16473060"/>
          <a:ext cx="8382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2722</xdr:rowOff>
    </xdr:from>
    <xdr:to>
      <xdr:col>81</xdr:col>
      <xdr:colOff>50800</xdr:colOff>
      <xdr:row>96</xdr:row>
      <xdr:rowOff>13860</xdr:rowOff>
    </xdr:to>
    <xdr:cxnSp macro="">
      <xdr:nvCxnSpPr>
        <xdr:cNvPr id="680" name="直線コネクタ 679"/>
        <xdr:cNvCxnSpPr/>
      </xdr:nvCxnSpPr>
      <xdr:spPr>
        <a:xfrm>
          <a:off x="14592300" y="16461922"/>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2722</xdr:rowOff>
    </xdr:from>
    <xdr:to>
      <xdr:col>76</xdr:col>
      <xdr:colOff>114300</xdr:colOff>
      <xdr:row>96</xdr:row>
      <xdr:rowOff>82431</xdr:rowOff>
    </xdr:to>
    <xdr:cxnSp macro="">
      <xdr:nvCxnSpPr>
        <xdr:cNvPr id="683" name="直線コネクタ 682"/>
        <xdr:cNvCxnSpPr/>
      </xdr:nvCxnSpPr>
      <xdr:spPr>
        <a:xfrm flipV="1">
          <a:off x="13703300" y="16461922"/>
          <a:ext cx="889000" cy="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110133</xdr:rowOff>
    </xdr:from>
    <xdr:to>
      <xdr:col>71</xdr:col>
      <xdr:colOff>177800</xdr:colOff>
      <xdr:row>96</xdr:row>
      <xdr:rowOff>82431</xdr:rowOff>
    </xdr:to>
    <xdr:cxnSp macro="">
      <xdr:nvCxnSpPr>
        <xdr:cNvPr id="686" name="直線コネクタ 685"/>
        <xdr:cNvCxnSpPr/>
      </xdr:nvCxnSpPr>
      <xdr:spPr>
        <a:xfrm>
          <a:off x="12814300" y="16397883"/>
          <a:ext cx="889000" cy="14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916</xdr:rowOff>
    </xdr:from>
    <xdr:to>
      <xdr:col>85</xdr:col>
      <xdr:colOff>177800</xdr:colOff>
      <xdr:row>96</xdr:row>
      <xdr:rowOff>102516</xdr:rowOff>
    </xdr:to>
    <xdr:sp macro="" textlink="">
      <xdr:nvSpPr>
        <xdr:cNvPr id="696" name="楕円 695"/>
        <xdr:cNvSpPr/>
      </xdr:nvSpPr>
      <xdr:spPr>
        <a:xfrm>
          <a:off x="16268700" y="164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23793</xdr:rowOff>
    </xdr:from>
    <xdr:ext cx="534377" cy="259045"/>
    <xdr:sp macro="" textlink="">
      <xdr:nvSpPr>
        <xdr:cNvPr id="697" name="積立金該当値テキスト"/>
        <xdr:cNvSpPr txBox="1"/>
      </xdr:nvSpPr>
      <xdr:spPr>
        <a:xfrm>
          <a:off x="16370300" y="163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134510</xdr:rowOff>
    </xdr:from>
    <xdr:to>
      <xdr:col>81</xdr:col>
      <xdr:colOff>101600</xdr:colOff>
      <xdr:row>96</xdr:row>
      <xdr:rowOff>64660</xdr:rowOff>
    </xdr:to>
    <xdr:sp macro="" textlink="">
      <xdr:nvSpPr>
        <xdr:cNvPr id="698" name="楕円 697"/>
        <xdr:cNvSpPr/>
      </xdr:nvSpPr>
      <xdr:spPr>
        <a:xfrm>
          <a:off x="15430500" y="164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81187</xdr:rowOff>
    </xdr:from>
    <xdr:ext cx="599010" cy="259045"/>
    <xdr:sp macro="" textlink="">
      <xdr:nvSpPr>
        <xdr:cNvPr id="699" name="テキスト ボックス 698"/>
        <xdr:cNvSpPr txBox="1"/>
      </xdr:nvSpPr>
      <xdr:spPr>
        <a:xfrm>
          <a:off x="15181795" y="1619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123372</xdr:rowOff>
    </xdr:from>
    <xdr:to>
      <xdr:col>76</xdr:col>
      <xdr:colOff>165100</xdr:colOff>
      <xdr:row>96</xdr:row>
      <xdr:rowOff>53522</xdr:rowOff>
    </xdr:to>
    <xdr:sp macro="" textlink="">
      <xdr:nvSpPr>
        <xdr:cNvPr id="700" name="楕円 699"/>
        <xdr:cNvSpPr/>
      </xdr:nvSpPr>
      <xdr:spPr>
        <a:xfrm>
          <a:off x="14541500" y="164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70049</xdr:rowOff>
    </xdr:from>
    <xdr:ext cx="599010" cy="259045"/>
    <xdr:sp macro="" textlink="">
      <xdr:nvSpPr>
        <xdr:cNvPr id="701" name="テキスト ボックス 700"/>
        <xdr:cNvSpPr txBox="1"/>
      </xdr:nvSpPr>
      <xdr:spPr>
        <a:xfrm>
          <a:off x="14292795" y="161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31631</xdr:rowOff>
    </xdr:from>
    <xdr:to>
      <xdr:col>72</xdr:col>
      <xdr:colOff>38100</xdr:colOff>
      <xdr:row>96</xdr:row>
      <xdr:rowOff>133231</xdr:rowOff>
    </xdr:to>
    <xdr:sp macro="" textlink="">
      <xdr:nvSpPr>
        <xdr:cNvPr id="702" name="楕円 701"/>
        <xdr:cNvSpPr/>
      </xdr:nvSpPr>
      <xdr:spPr>
        <a:xfrm>
          <a:off x="136525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149758</xdr:rowOff>
    </xdr:from>
    <xdr:ext cx="534377" cy="259045"/>
    <xdr:sp macro="" textlink="">
      <xdr:nvSpPr>
        <xdr:cNvPr id="703" name="テキスト ボックス 702"/>
        <xdr:cNvSpPr txBox="1"/>
      </xdr:nvSpPr>
      <xdr:spPr>
        <a:xfrm>
          <a:off x="13436111" y="162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59333</xdr:rowOff>
    </xdr:from>
    <xdr:to>
      <xdr:col>67</xdr:col>
      <xdr:colOff>101600</xdr:colOff>
      <xdr:row>95</xdr:row>
      <xdr:rowOff>160933</xdr:rowOff>
    </xdr:to>
    <xdr:sp macro="" textlink="">
      <xdr:nvSpPr>
        <xdr:cNvPr id="704" name="楕円 703"/>
        <xdr:cNvSpPr/>
      </xdr:nvSpPr>
      <xdr:spPr>
        <a:xfrm>
          <a:off x="12763500" y="16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6010</xdr:rowOff>
    </xdr:from>
    <xdr:ext cx="599010" cy="259045"/>
    <xdr:sp macro="" textlink="">
      <xdr:nvSpPr>
        <xdr:cNvPr id="705" name="テキスト ボックス 704"/>
        <xdr:cNvSpPr txBox="1"/>
      </xdr:nvSpPr>
      <xdr:spPr>
        <a:xfrm>
          <a:off x="12514795" y="1612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136271</xdr:rowOff>
    </xdr:from>
    <xdr:to>
      <xdr:col>116</xdr:col>
      <xdr:colOff>63500</xdr:colOff>
      <xdr:row>36</xdr:row>
      <xdr:rowOff>156799</xdr:rowOff>
    </xdr:to>
    <xdr:cxnSp macro="">
      <xdr:nvCxnSpPr>
        <xdr:cNvPr id="732" name="直線コネクタ 731"/>
        <xdr:cNvCxnSpPr/>
      </xdr:nvCxnSpPr>
      <xdr:spPr>
        <a:xfrm flipV="1">
          <a:off x="21323300" y="6308471"/>
          <a:ext cx="8382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156799</xdr:rowOff>
    </xdr:from>
    <xdr:to>
      <xdr:col>111</xdr:col>
      <xdr:colOff>177800</xdr:colOff>
      <xdr:row>37</xdr:row>
      <xdr:rowOff>63576</xdr:rowOff>
    </xdr:to>
    <xdr:cxnSp macro="">
      <xdr:nvCxnSpPr>
        <xdr:cNvPr id="735" name="直線コネクタ 734"/>
        <xdr:cNvCxnSpPr/>
      </xdr:nvCxnSpPr>
      <xdr:spPr>
        <a:xfrm flipV="1">
          <a:off x="20434300" y="6328999"/>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63576</xdr:rowOff>
    </xdr:from>
    <xdr:to>
      <xdr:col>107</xdr:col>
      <xdr:colOff>50800</xdr:colOff>
      <xdr:row>37</xdr:row>
      <xdr:rowOff>67463</xdr:rowOff>
    </xdr:to>
    <xdr:cxnSp macro="">
      <xdr:nvCxnSpPr>
        <xdr:cNvPr id="738" name="直線コネクタ 737"/>
        <xdr:cNvCxnSpPr/>
      </xdr:nvCxnSpPr>
      <xdr:spPr>
        <a:xfrm flipV="1">
          <a:off x="19545300" y="640722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67463</xdr:rowOff>
    </xdr:from>
    <xdr:to>
      <xdr:col>102</xdr:col>
      <xdr:colOff>114300</xdr:colOff>
      <xdr:row>38</xdr:row>
      <xdr:rowOff>48900</xdr:rowOff>
    </xdr:to>
    <xdr:cxnSp macro="">
      <xdr:nvCxnSpPr>
        <xdr:cNvPr id="741" name="直線コネクタ 740"/>
        <xdr:cNvCxnSpPr/>
      </xdr:nvCxnSpPr>
      <xdr:spPr>
        <a:xfrm flipV="1">
          <a:off x="18656300" y="6411113"/>
          <a:ext cx="889000" cy="15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85471</xdr:rowOff>
    </xdr:from>
    <xdr:to>
      <xdr:col>116</xdr:col>
      <xdr:colOff>114300</xdr:colOff>
      <xdr:row>37</xdr:row>
      <xdr:rowOff>15621</xdr:rowOff>
    </xdr:to>
    <xdr:sp macro="" textlink="">
      <xdr:nvSpPr>
        <xdr:cNvPr id="751" name="楕円 750"/>
        <xdr:cNvSpPr/>
      </xdr:nvSpPr>
      <xdr:spPr>
        <a:xfrm>
          <a:off x="22110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108348</xdr:rowOff>
    </xdr:from>
    <xdr:ext cx="469744" cy="259045"/>
    <xdr:sp macro="" textlink="">
      <xdr:nvSpPr>
        <xdr:cNvPr id="752" name="投資及び出資金該当値テキスト"/>
        <xdr:cNvSpPr txBox="1"/>
      </xdr:nvSpPr>
      <xdr:spPr>
        <a:xfrm>
          <a:off x="22212300" y="61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105999</xdr:rowOff>
    </xdr:from>
    <xdr:to>
      <xdr:col>112</xdr:col>
      <xdr:colOff>38100</xdr:colOff>
      <xdr:row>37</xdr:row>
      <xdr:rowOff>36149</xdr:rowOff>
    </xdr:to>
    <xdr:sp macro="" textlink="">
      <xdr:nvSpPr>
        <xdr:cNvPr id="753" name="楕円 752"/>
        <xdr:cNvSpPr/>
      </xdr:nvSpPr>
      <xdr:spPr>
        <a:xfrm>
          <a:off x="21272500" y="62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52676</xdr:rowOff>
    </xdr:from>
    <xdr:ext cx="469744" cy="259045"/>
    <xdr:sp macro="" textlink="">
      <xdr:nvSpPr>
        <xdr:cNvPr id="754" name="テキスト ボックス 753"/>
        <xdr:cNvSpPr txBox="1"/>
      </xdr:nvSpPr>
      <xdr:spPr>
        <a:xfrm>
          <a:off x="21088428" y="60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12776</xdr:rowOff>
    </xdr:from>
    <xdr:to>
      <xdr:col>107</xdr:col>
      <xdr:colOff>101600</xdr:colOff>
      <xdr:row>37</xdr:row>
      <xdr:rowOff>114376</xdr:rowOff>
    </xdr:to>
    <xdr:sp macro="" textlink="">
      <xdr:nvSpPr>
        <xdr:cNvPr id="755" name="楕円 754"/>
        <xdr:cNvSpPr/>
      </xdr:nvSpPr>
      <xdr:spPr>
        <a:xfrm>
          <a:off x="20383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130903</xdr:rowOff>
    </xdr:from>
    <xdr:ext cx="469744" cy="259045"/>
    <xdr:sp macro="" textlink="">
      <xdr:nvSpPr>
        <xdr:cNvPr id="756" name="テキスト ボックス 755"/>
        <xdr:cNvSpPr txBox="1"/>
      </xdr:nvSpPr>
      <xdr:spPr>
        <a:xfrm>
          <a:off x="20199428" y="61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16663</xdr:rowOff>
    </xdr:from>
    <xdr:to>
      <xdr:col>102</xdr:col>
      <xdr:colOff>165100</xdr:colOff>
      <xdr:row>37</xdr:row>
      <xdr:rowOff>118263</xdr:rowOff>
    </xdr:to>
    <xdr:sp macro="" textlink="">
      <xdr:nvSpPr>
        <xdr:cNvPr id="757" name="楕円 756"/>
        <xdr:cNvSpPr/>
      </xdr:nvSpPr>
      <xdr:spPr>
        <a:xfrm>
          <a:off x="194945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134790</xdr:rowOff>
    </xdr:from>
    <xdr:ext cx="469744" cy="259045"/>
    <xdr:sp macro="" textlink="">
      <xdr:nvSpPr>
        <xdr:cNvPr id="758" name="テキスト ボックス 757"/>
        <xdr:cNvSpPr txBox="1"/>
      </xdr:nvSpPr>
      <xdr:spPr>
        <a:xfrm>
          <a:off x="19310428" y="61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169550</xdr:rowOff>
    </xdr:from>
    <xdr:to>
      <xdr:col>98</xdr:col>
      <xdr:colOff>38100</xdr:colOff>
      <xdr:row>38</xdr:row>
      <xdr:rowOff>99700</xdr:rowOff>
    </xdr:to>
    <xdr:sp macro="" textlink="">
      <xdr:nvSpPr>
        <xdr:cNvPr id="759" name="楕円 758"/>
        <xdr:cNvSpPr/>
      </xdr:nvSpPr>
      <xdr:spPr>
        <a:xfrm>
          <a:off x="18605500" y="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90827</xdr:rowOff>
    </xdr:from>
    <xdr:ext cx="469744" cy="259045"/>
    <xdr:sp macro="" textlink="">
      <xdr:nvSpPr>
        <xdr:cNvPr id="760" name="テキスト ボックス 759"/>
        <xdr:cNvSpPr txBox="1"/>
      </xdr:nvSpPr>
      <xdr:spPr>
        <a:xfrm>
          <a:off x="18421428" y="66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66472</xdr:rowOff>
    </xdr:from>
    <xdr:to>
      <xdr:col>116</xdr:col>
      <xdr:colOff>63500</xdr:colOff>
      <xdr:row>56</xdr:row>
      <xdr:rowOff>72110</xdr:rowOff>
    </xdr:to>
    <xdr:cxnSp macro="">
      <xdr:nvCxnSpPr>
        <xdr:cNvPr id="789" name="直線コネクタ 788"/>
        <xdr:cNvCxnSpPr/>
      </xdr:nvCxnSpPr>
      <xdr:spPr>
        <a:xfrm>
          <a:off x="21323300" y="966767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60643</xdr:rowOff>
    </xdr:from>
    <xdr:to>
      <xdr:col>111</xdr:col>
      <xdr:colOff>177800</xdr:colOff>
      <xdr:row>56</xdr:row>
      <xdr:rowOff>66472</xdr:rowOff>
    </xdr:to>
    <xdr:cxnSp macro="">
      <xdr:nvCxnSpPr>
        <xdr:cNvPr id="792" name="直線コネクタ 791"/>
        <xdr:cNvCxnSpPr/>
      </xdr:nvCxnSpPr>
      <xdr:spPr>
        <a:xfrm>
          <a:off x="20434300" y="966184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23571</xdr:rowOff>
    </xdr:from>
    <xdr:to>
      <xdr:col>107</xdr:col>
      <xdr:colOff>50800</xdr:colOff>
      <xdr:row>56</xdr:row>
      <xdr:rowOff>60643</xdr:rowOff>
    </xdr:to>
    <xdr:cxnSp macro="">
      <xdr:nvCxnSpPr>
        <xdr:cNvPr id="795" name="直線コネクタ 794"/>
        <xdr:cNvCxnSpPr/>
      </xdr:nvCxnSpPr>
      <xdr:spPr>
        <a:xfrm>
          <a:off x="19545300" y="9624771"/>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23571</xdr:rowOff>
    </xdr:from>
    <xdr:to>
      <xdr:col>102</xdr:col>
      <xdr:colOff>114300</xdr:colOff>
      <xdr:row>56</xdr:row>
      <xdr:rowOff>52336</xdr:rowOff>
    </xdr:to>
    <xdr:cxnSp macro="">
      <xdr:nvCxnSpPr>
        <xdr:cNvPr id="798" name="直線コネクタ 797"/>
        <xdr:cNvCxnSpPr/>
      </xdr:nvCxnSpPr>
      <xdr:spPr>
        <a:xfrm flipV="1">
          <a:off x="18656300" y="9624771"/>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21310</xdr:rowOff>
    </xdr:from>
    <xdr:to>
      <xdr:col>116</xdr:col>
      <xdr:colOff>114300</xdr:colOff>
      <xdr:row>56</xdr:row>
      <xdr:rowOff>122910</xdr:rowOff>
    </xdr:to>
    <xdr:sp macro="" textlink="">
      <xdr:nvSpPr>
        <xdr:cNvPr id="808" name="楕円 807"/>
        <xdr:cNvSpPr/>
      </xdr:nvSpPr>
      <xdr:spPr>
        <a:xfrm>
          <a:off x="22110700" y="96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44187</xdr:rowOff>
    </xdr:from>
    <xdr:ext cx="534377" cy="259045"/>
    <xdr:sp macro="" textlink="">
      <xdr:nvSpPr>
        <xdr:cNvPr id="809" name="貸付金該当値テキスト"/>
        <xdr:cNvSpPr txBox="1"/>
      </xdr:nvSpPr>
      <xdr:spPr>
        <a:xfrm>
          <a:off x="22212300" y="94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15672</xdr:rowOff>
    </xdr:from>
    <xdr:to>
      <xdr:col>112</xdr:col>
      <xdr:colOff>38100</xdr:colOff>
      <xdr:row>56</xdr:row>
      <xdr:rowOff>117272</xdr:rowOff>
    </xdr:to>
    <xdr:sp macro="" textlink="">
      <xdr:nvSpPr>
        <xdr:cNvPr id="810" name="楕円 809"/>
        <xdr:cNvSpPr/>
      </xdr:nvSpPr>
      <xdr:spPr>
        <a:xfrm>
          <a:off x="21272500" y="96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133799</xdr:rowOff>
    </xdr:from>
    <xdr:ext cx="534377" cy="259045"/>
    <xdr:sp macro="" textlink="">
      <xdr:nvSpPr>
        <xdr:cNvPr id="811" name="テキスト ボックス 810"/>
        <xdr:cNvSpPr txBox="1"/>
      </xdr:nvSpPr>
      <xdr:spPr>
        <a:xfrm>
          <a:off x="21056111" y="93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9843</xdr:rowOff>
    </xdr:from>
    <xdr:to>
      <xdr:col>107</xdr:col>
      <xdr:colOff>101600</xdr:colOff>
      <xdr:row>56</xdr:row>
      <xdr:rowOff>111443</xdr:rowOff>
    </xdr:to>
    <xdr:sp macro="" textlink="">
      <xdr:nvSpPr>
        <xdr:cNvPr id="812" name="楕円 811"/>
        <xdr:cNvSpPr/>
      </xdr:nvSpPr>
      <xdr:spPr>
        <a:xfrm>
          <a:off x="20383500" y="96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127970</xdr:rowOff>
    </xdr:from>
    <xdr:ext cx="534377" cy="259045"/>
    <xdr:sp macro="" textlink="">
      <xdr:nvSpPr>
        <xdr:cNvPr id="813" name="テキスト ボックス 812"/>
        <xdr:cNvSpPr txBox="1"/>
      </xdr:nvSpPr>
      <xdr:spPr>
        <a:xfrm>
          <a:off x="20167111" y="93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144221</xdr:rowOff>
    </xdr:from>
    <xdr:to>
      <xdr:col>102</xdr:col>
      <xdr:colOff>165100</xdr:colOff>
      <xdr:row>56</xdr:row>
      <xdr:rowOff>74371</xdr:rowOff>
    </xdr:to>
    <xdr:sp macro="" textlink="">
      <xdr:nvSpPr>
        <xdr:cNvPr id="814" name="楕円 813"/>
        <xdr:cNvSpPr/>
      </xdr:nvSpPr>
      <xdr:spPr>
        <a:xfrm>
          <a:off x="19494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90898</xdr:rowOff>
    </xdr:from>
    <xdr:ext cx="534377" cy="259045"/>
    <xdr:sp macro="" textlink="">
      <xdr:nvSpPr>
        <xdr:cNvPr id="815" name="テキスト ボックス 814"/>
        <xdr:cNvSpPr txBox="1"/>
      </xdr:nvSpPr>
      <xdr:spPr>
        <a:xfrm>
          <a:off x="19278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1536</xdr:rowOff>
    </xdr:from>
    <xdr:to>
      <xdr:col>98</xdr:col>
      <xdr:colOff>38100</xdr:colOff>
      <xdr:row>56</xdr:row>
      <xdr:rowOff>103136</xdr:rowOff>
    </xdr:to>
    <xdr:sp macro="" textlink="">
      <xdr:nvSpPr>
        <xdr:cNvPr id="816" name="楕円 815"/>
        <xdr:cNvSpPr/>
      </xdr:nvSpPr>
      <xdr:spPr>
        <a:xfrm>
          <a:off x="18605500" y="9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119663</xdr:rowOff>
    </xdr:from>
    <xdr:ext cx="534377" cy="259045"/>
    <xdr:sp macro="" textlink="">
      <xdr:nvSpPr>
        <xdr:cNvPr id="817" name="テキスト ボックス 816"/>
        <xdr:cNvSpPr txBox="1"/>
      </xdr:nvSpPr>
      <xdr:spPr>
        <a:xfrm>
          <a:off x="18389111" y="93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12849</xdr:rowOff>
    </xdr:from>
    <xdr:to>
      <xdr:col>116</xdr:col>
      <xdr:colOff>63500</xdr:colOff>
      <xdr:row>75</xdr:row>
      <xdr:rowOff>80199</xdr:rowOff>
    </xdr:to>
    <xdr:cxnSp macro="">
      <xdr:nvCxnSpPr>
        <xdr:cNvPr id="848" name="直線コネクタ 847"/>
        <xdr:cNvCxnSpPr/>
      </xdr:nvCxnSpPr>
      <xdr:spPr>
        <a:xfrm flipV="1">
          <a:off x="21323300" y="12871599"/>
          <a:ext cx="838200" cy="6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142269</xdr:rowOff>
    </xdr:from>
    <xdr:to>
      <xdr:col>111</xdr:col>
      <xdr:colOff>177800</xdr:colOff>
      <xdr:row>75</xdr:row>
      <xdr:rowOff>80199</xdr:rowOff>
    </xdr:to>
    <xdr:cxnSp macro="">
      <xdr:nvCxnSpPr>
        <xdr:cNvPr id="851" name="直線コネクタ 850"/>
        <xdr:cNvCxnSpPr/>
      </xdr:nvCxnSpPr>
      <xdr:spPr>
        <a:xfrm>
          <a:off x="20434300" y="12829569"/>
          <a:ext cx="889000" cy="1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142269</xdr:rowOff>
    </xdr:from>
    <xdr:to>
      <xdr:col>107</xdr:col>
      <xdr:colOff>50800</xdr:colOff>
      <xdr:row>74</xdr:row>
      <xdr:rowOff>171301</xdr:rowOff>
    </xdr:to>
    <xdr:cxnSp macro="">
      <xdr:nvCxnSpPr>
        <xdr:cNvPr id="854" name="直線コネクタ 853"/>
        <xdr:cNvCxnSpPr/>
      </xdr:nvCxnSpPr>
      <xdr:spPr>
        <a:xfrm flipV="1">
          <a:off x="19545300" y="1282956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171301</xdr:rowOff>
    </xdr:from>
    <xdr:to>
      <xdr:col>102</xdr:col>
      <xdr:colOff>114300</xdr:colOff>
      <xdr:row>75</xdr:row>
      <xdr:rowOff>38833</xdr:rowOff>
    </xdr:to>
    <xdr:cxnSp macro="">
      <xdr:nvCxnSpPr>
        <xdr:cNvPr id="857" name="直線コネクタ 856"/>
        <xdr:cNvCxnSpPr/>
      </xdr:nvCxnSpPr>
      <xdr:spPr>
        <a:xfrm flipV="1">
          <a:off x="18656300" y="12858601"/>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133499</xdr:rowOff>
    </xdr:from>
    <xdr:to>
      <xdr:col>116</xdr:col>
      <xdr:colOff>114300</xdr:colOff>
      <xdr:row>75</xdr:row>
      <xdr:rowOff>63649</xdr:rowOff>
    </xdr:to>
    <xdr:sp macro="" textlink="">
      <xdr:nvSpPr>
        <xdr:cNvPr id="867" name="楕円 866"/>
        <xdr:cNvSpPr/>
      </xdr:nvSpPr>
      <xdr:spPr>
        <a:xfrm>
          <a:off x="22110700" y="128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111926</xdr:rowOff>
    </xdr:from>
    <xdr:ext cx="534377" cy="259045"/>
    <xdr:sp macro="" textlink="">
      <xdr:nvSpPr>
        <xdr:cNvPr id="868" name="繰出金該当値テキスト"/>
        <xdr:cNvSpPr txBox="1"/>
      </xdr:nvSpPr>
      <xdr:spPr>
        <a:xfrm>
          <a:off x="22212300" y="127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29399</xdr:rowOff>
    </xdr:from>
    <xdr:to>
      <xdr:col>112</xdr:col>
      <xdr:colOff>38100</xdr:colOff>
      <xdr:row>75</xdr:row>
      <xdr:rowOff>130999</xdr:rowOff>
    </xdr:to>
    <xdr:sp macro="" textlink="">
      <xdr:nvSpPr>
        <xdr:cNvPr id="869" name="楕円 868"/>
        <xdr:cNvSpPr/>
      </xdr:nvSpPr>
      <xdr:spPr>
        <a:xfrm>
          <a:off x="21272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122125</xdr:rowOff>
    </xdr:from>
    <xdr:ext cx="534377" cy="259045"/>
    <xdr:sp macro="" textlink="">
      <xdr:nvSpPr>
        <xdr:cNvPr id="870" name="テキスト ボックス 869"/>
        <xdr:cNvSpPr txBox="1"/>
      </xdr:nvSpPr>
      <xdr:spPr>
        <a:xfrm>
          <a:off x="21056111" y="1298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91469</xdr:rowOff>
    </xdr:from>
    <xdr:to>
      <xdr:col>107</xdr:col>
      <xdr:colOff>101600</xdr:colOff>
      <xdr:row>75</xdr:row>
      <xdr:rowOff>21619</xdr:rowOff>
    </xdr:to>
    <xdr:sp macro="" textlink="">
      <xdr:nvSpPr>
        <xdr:cNvPr id="871" name="楕円 870"/>
        <xdr:cNvSpPr/>
      </xdr:nvSpPr>
      <xdr:spPr>
        <a:xfrm>
          <a:off x="20383500" y="127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12746</xdr:rowOff>
    </xdr:from>
    <xdr:ext cx="534377" cy="259045"/>
    <xdr:sp macro="" textlink="">
      <xdr:nvSpPr>
        <xdr:cNvPr id="872" name="テキスト ボックス 871"/>
        <xdr:cNvSpPr txBox="1"/>
      </xdr:nvSpPr>
      <xdr:spPr>
        <a:xfrm>
          <a:off x="20167111" y="128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120501</xdr:rowOff>
    </xdr:from>
    <xdr:to>
      <xdr:col>102</xdr:col>
      <xdr:colOff>165100</xdr:colOff>
      <xdr:row>75</xdr:row>
      <xdr:rowOff>50651</xdr:rowOff>
    </xdr:to>
    <xdr:sp macro="" textlink="">
      <xdr:nvSpPr>
        <xdr:cNvPr id="873" name="楕円 872"/>
        <xdr:cNvSpPr/>
      </xdr:nvSpPr>
      <xdr:spPr>
        <a:xfrm>
          <a:off x="19494500" y="128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41778</xdr:rowOff>
    </xdr:from>
    <xdr:ext cx="534377" cy="259045"/>
    <xdr:sp macro="" textlink="">
      <xdr:nvSpPr>
        <xdr:cNvPr id="874" name="テキスト ボックス 873"/>
        <xdr:cNvSpPr txBox="1"/>
      </xdr:nvSpPr>
      <xdr:spPr>
        <a:xfrm>
          <a:off x="19278111" y="129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159483</xdr:rowOff>
    </xdr:from>
    <xdr:to>
      <xdr:col>98</xdr:col>
      <xdr:colOff>38100</xdr:colOff>
      <xdr:row>75</xdr:row>
      <xdr:rowOff>89633</xdr:rowOff>
    </xdr:to>
    <xdr:sp macro="" textlink="">
      <xdr:nvSpPr>
        <xdr:cNvPr id="875" name="楕円 874"/>
        <xdr:cNvSpPr/>
      </xdr:nvSpPr>
      <xdr:spPr>
        <a:xfrm>
          <a:off x="18605500" y="128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80760</xdr:rowOff>
    </xdr:from>
    <xdr:ext cx="534377" cy="259045"/>
    <xdr:sp macro="" textlink="">
      <xdr:nvSpPr>
        <xdr:cNvPr id="876" name="テキスト ボックス 875"/>
        <xdr:cNvSpPr txBox="1"/>
      </xdr:nvSpPr>
      <xdr:spPr>
        <a:xfrm>
          <a:off x="18389111" y="1293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物件費及び維持補修費においても同じ要因で賃金や施設の運営・維持・管理に係る経費が高くなっている。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扶助費は平均と比較するとやや低い数値を示しているが増加傾向にあるのは他と同様であり、これはある程度仕方の無いものと捕らえている。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補助費は上昇率の高さが目立つが、増える団体活動への助成等であり、協働のための経費として内容を精査し過剰な高騰に結びつかないよう努める。　</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普通建設事業費は、町内２基目となるバイオガスプラントの整備で平成２５年度から２ヵ年大きく数値が上がった。今後も大型事業が予定されているが財源の確保及び償還のバランスに留意しながら必要な施設を整備してゆく。</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基金費も高めの水準だが、後年度財政負担に考慮し堅実に維持する必要がある。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貸付金においては中小企業近代化融資制度に必要な金融機関への預託金が多くを占めるが、制度の維持のために確保が必要と考える。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5,503
5,453
402.88
7,712,794
7,376,483
293,085
3,789,349
7,602,019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12319</xdr:rowOff>
    </xdr:to>
    <xdr:cxnSp macro="">
      <xdr:nvCxnSpPr>
        <xdr:cNvPr id="61" name="直線コネクタ 60"/>
        <xdr:cNvCxnSpPr/>
      </xdr:nvCxnSpPr>
      <xdr:spPr>
        <a:xfrm flipV="1">
          <a:off x="3797300" y="5667248"/>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100203</xdr:rowOff>
    </xdr:from>
    <xdr:to>
      <xdr:col>19</xdr:col>
      <xdr:colOff>177800</xdr:colOff>
      <xdr:row>33</xdr:row>
      <xdr:rowOff>12319</xdr:rowOff>
    </xdr:to>
    <xdr:cxnSp macro="">
      <xdr:nvCxnSpPr>
        <xdr:cNvPr id="64" name="直線コネクタ 63"/>
        <xdr:cNvCxnSpPr/>
      </xdr:nvCxnSpPr>
      <xdr:spPr>
        <a:xfrm>
          <a:off x="2908300" y="5415153"/>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100203</xdr:rowOff>
    </xdr:from>
    <xdr:to>
      <xdr:col>15</xdr:col>
      <xdr:colOff>50800</xdr:colOff>
      <xdr:row>32</xdr:row>
      <xdr:rowOff>67437</xdr:rowOff>
    </xdr:to>
    <xdr:cxnSp macro="">
      <xdr:nvCxnSpPr>
        <xdr:cNvPr id="67" name="直線コネクタ 66"/>
        <xdr:cNvCxnSpPr/>
      </xdr:nvCxnSpPr>
      <xdr:spPr>
        <a:xfrm flipV="1">
          <a:off x="2019300" y="541515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67437</xdr:rowOff>
    </xdr:from>
    <xdr:to>
      <xdr:col>10</xdr:col>
      <xdr:colOff>114300</xdr:colOff>
      <xdr:row>32</xdr:row>
      <xdr:rowOff>165608</xdr:rowOff>
    </xdr:to>
    <xdr:cxnSp macro="">
      <xdr:nvCxnSpPr>
        <xdr:cNvPr id="70" name="直線コネクタ 69"/>
        <xdr:cNvCxnSpPr/>
      </xdr:nvCxnSpPr>
      <xdr:spPr>
        <a:xfrm flipV="1">
          <a:off x="1130300" y="5553837"/>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534377" cy="259045"/>
    <xdr:sp macro="" textlink="">
      <xdr:nvSpPr>
        <xdr:cNvPr id="81" name="議会費該当値テキスト"/>
        <xdr:cNvSpPr txBox="1"/>
      </xdr:nvSpPr>
      <xdr:spPr>
        <a:xfrm>
          <a:off x="4686300" y="54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132969</xdr:rowOff>
    </xdr:from>
    <xdr:to>
      <xdr:col>20</xdr:col>
      <xdr:colOff>38100</xdr:colOff>
      <xdr:row>33</xdr:row>
      <xdr:rowOff>63119</xdr:rowOff>
    </xdr:to>
    <xdr:sp macro="" textlink="">
      <xdr:nvSpPr>
        <xdr:cNvPr id="82" name="楕円 81"/>
        <xdr:cNvSpPr/>
      </xdr:nvSpPr>
      <xdr:spPr>
        <a:xfrm>
          <a:off x="3746500" y="56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79646</xdr:rowOff>
    </xdr:from>
    <xdr:ext cx="534377" cy="259045"/>
    <xdr:sp macro="" textlink="">
      <xdr:nvSpPr>
        <xdr:cNvPr id="83" name="テキスト ボックス 82"/>
        <xdr:cNvSpPr txBox="1"/>
      </xdr:nvSpPr>
      <xdr:spPr>
        <a:xfrm>
          <a:off x="3530111" y="53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49403</xdr:rowOff>
    </xdr:from>
    <xdr:to>
      <xdr:col>15</xdr:col>
      <xdr:colOff>101600</xdr:colOff>
      <xdr:row>31</xdr:row>
      <xdr:rowOff>151003</xdr:rowOff>
    </xdr:to>
    <xdr:sp macro="" textlink="">
      <xdr:nvSpPr>
        <xdr:cNvPr id="84" name="楕円 83"/>
        <xdr:cNvSpPr/>
      </xdr:nvSpPr>
      <xdr:spPr>
        <a:xfrm>
          <a:off x="2857500" y="5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167530</xdr:rowOff>
    </xdr:from>
    <xdr:ext cx="534377" cy="259045"/>
    <xdr:sp macro="" textlink="">
      <xdr:nvSpPr>
        <xdr:cNvPr id="85" name="テキスト ボックス 84"/>
        <xdr:cNvSpPr txBox="1"/>
      </xdr:nvSpPr>
      <xdr:spPr>
        <a:xfrm>
          <a:off x="2641111" y="51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16637</xdr:rowOff>
    </xdr:from>
    <xdr:to>
      <xdr:col>10</xdr:col>
      <xdr:colOff>165100</xdr:colOff>
      <xdr:row>32</xdr:row>
      <xdr:rowOff>118237</xdr:rowOff>
    </xdr:to>
    <xdr:sp macro="" textlink="">
      <xdr:nvSpPr>
        <xdr:cNvPr id="86" name="楕円 85"/>
        <xdr:cNvSpPr/>
      </xdr:nvSpPr>
      <xdr:spPr>
        <a:xfrm>
          <a:off x="1968500" y="55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134764</xdr:rowOff>
    </xdr:from>
    <xdr:ext cx="534377" cy="259045"/>
    <xdr:sp macro="" textlink="">
      <xdr:nvSpPr>
        <xdr:cNvPr id="87" name="テキスト ボックス 86"/>
        <xdr:cNvSpPr txBox="1"/>
      </xdr:nvSpPr>
      <xdr:spPr>
        <a:xfrm>
          <a:off x="1752111" y="52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114808</xdr:rowOff>
    </xdr:from>
    <xdr:to>
      <xdr:col>6</xdr:col>
      <xdr:colOff>38100</xdr:colOff>
      <xdr:row>33</xdr:row>
      <xdr:rowOff>44958</xdr:rowOff>
    </xdr:to>
    <xdr:sp macro="" textlink="">
      <xdr:nvSpPr>
        <xdr:cNvPr id="88" name="楕円 87"/>
        <xdr:cNvSpPr/>
      </xdr:nvSpPr>
      <xdr:spPr>
        <a:xfrm>
          <a:off x="1079500" y="5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61485</xdr:rowOff>
    </xdr:from>
    <xdr:ext cx="534377" cy="259045"/>
    <xdr:sp macro="" textlink="">
      <xdr:nvSpPr>
        <xdr:cNvPr id="89" name="テキスト ボックス 88"/>
        <xdr:cNvSpPr txBox="1"/>
      </xdr:nvSpPr>
      <xdr:spPr>
        <a:xfrm>
          <a:off x="863111" y="53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127365</xdr:rowOff>
    </xdr:from>
    <xdr:to>
      <xdr:col>24</xdr:col>
      <xdr:colOff>63500</xdr:colOff>
      <xdr:row>56</xdr:row>
      <xdr:rowOff>5628</xdr:rowOff>
    </xdr:to>
    <xdr:cxnSp macro="">
      <xdr:nvCxnSpPr>
        <xdr:cNvPr id="116" name="直線コネクタ 115"/>
        <xdr:cNvCxnSpPr/>
      </xdr:nvCxnSpPr>
      <xdr:spPr>
        <a:xfrm>
          <a:off x="3797300" y="9557115"/>
          <a:ext cx="838200" cy="4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89785</xdr:rowOff>
    </xdr:from>
    <xdr:to>
      <xdr:col>19</xdr:col>
      <xdr:colOff>177800</xdr:colOff>
      <xdr:row>55</xdr:row>
      <xdr:rowOff>127365</xdr:rowOff>
    </xdr:to>
    <xdr:cxnSp macro="">
      <xdr:nvCxnSpPr>
        <xdr:cNvPr id="119" name="直線コネクタ 118"/>
        <xdr:cNvCxnSpPr/>
      </xdr:nvCxnSpPr>
      <xdr:spPr>
        <a:xfrm>
          <a:off x="2908300" y="9519535"/>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89785</xdr:rowOff>
    </xdr:from>
    <xdr:to>
      <xdr:col>15</xdr:col>
      <xdr:colOff>50800</xdr:colOff>
      <xdr:row>55</xdr:row>
      <xdr:rowOff>161461</xdr:rowOff>
    </xdr:to>
    <xdr:cxnSp macro="">
      <xdr:nvCxnSpPr>
        <xdr:cNvPr id="122" name="直線コネクタ 121"/>
        <xdr:cNvCxnSpPr/>
      </xdr:nvCxnSpPr>
      <xdr:spPr>
        <a:xfrm flipV="1">
          <a:off x="2019300" y="9519535"/>
          <a:ext cx="889000" cy="7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107799</xdr:rowOff>
    </xdr:from>
    <xdr:to>
      <xdr:col>10</xdr:col>
      <xdr:colOff>114300</xdr:colOff>
      <xdr:row>55</xdr:row>
      <xdr:rowOff>161461</xdr:rowOff>
    </xdr:to>
    <xdr:cxnSp macro="">
      <xdr:nvCxnSpPr>
        <xdr:cNvPr id="125" name="直線コネクタ 124"/>
        <xdr:cNvCxnSpPr/>
      </xdr:nvCxnSpPr>
      <xdr:spPr>
        <a:xfrm>
          <a:off x="1130300" y="9366099"/>
          <a:ext cx="889000" cy="2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126278</xdr:rowOff>
    </xdr:from>
    <xdr:to>
      <xdr:col>24</xdr:col>
      <xdr:colOff>114300</xdr:colOff>
      <xdr:row>56</xdr:row>
      <xdr:rowOff>56428</xdr:rowOff>
    </xdr:to>
    <xdr:sp macro="" textlink="">
      <xdr:nvSpPr>
        <xdr:cNvPr id="135" name="楕円 134"/>
        <xdr:cNvSpPr/>
      </xdr:nvSpPr>
      <xdr:spPr>
        <a:xfrm>
          <a:off x="4584700" y="95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149155</xdr:rowOff>
    </xdr:from>
    <xdr:ext cx="599010" cy="259045"/>
    <xdr:sp macro="" textlink="">
      <xdr:nvSpPr>
        <xdr:cNvPr id="136" name="総務費該当値テキスト"/>
        <xdr:cNvSpPr txBox="1"/>
      </xdr:nvSpPr>
      <xdr:spPr>
        <a:xfrm>
          <a:off x="4686300" y="940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76565</xdr:rowOff>
    </xdr:from>
    <xdr:to>
      <xdr:col>20</xdr:col>
      <xdr:colOff>38100</xdr:colOff>
      <xdr:row>56</xdr:row>
      <xdr:rowOff>6715</xdr:rowOff>
    </xdr:to>
    <xdr:sp macro="" textlink="">
      <xdr:nvSpPr>
        <xdr:cNvPr id="137" name="楕円 136"/>
        <xdr:cNvSpPr/>
      </xdr:nvSpPr>
      <xdr:spPr>
        <a:xfrm>
          <a:off x="3746500" y="95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23242</xdr:rowOff>
    </xdr:from>
    <xdr:ext cx="599010" cy="259045"/>
    <xdr:sp macro="" textlink="">
      <xdr:nvSpPr>
        <xdr:cNvPr id="138" name="テキスト ボックス 137"/>
        <xdr:cNvSpPr txBox="1"/>
      </xdr:nvSpPr>
      <xdr:spPr>
        <a:xfrm>
          <a:off x="3497795" y="9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38985</xdr:rowOff>
    </xdr:from>
    <xdr:to>
      <xdr:col>15</xdr:col>
      <xdr:colOff>101600</xdr:colOff>
      <xdr:row>55</xdr:row>
      <xdr:rowOff>140585</xdr:rowOff>
    </xdr:to>
    <xdr:sp macro="" textlink="">
      <xdr:nvSpPr>
        <xdr:cNvPr id="139" name="楕円 138"/>
        <xdr:cNvSpPr/>
      </xdr:nvSpPr>
      <xdr:spPr>
        <a:xfrm>
          <a:off x="2857500" y="94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157112</xdr:rowOff>
    </xdr:from>
    <xdr:ext cx="599010" cy="259045"/>
    <xdr:sp macro="" textlink="">
      <xdr:nvSpPr>
        <xdr:cNvPr id="140" name="テキスト ボックス 139"/>
        <xdr:cNvSpPr txBox="1"/>
      </xdr:nvSpPr>
      <xdr:spPr>
        <a:xfrm>
          <a:off x="2608795" y="92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110661</xdr:rowOff>
    </xdr:from>
    <xdr:to>
      <xdr:col>10</xdr:col>
      <xdr:colOff>165100</xdr:colOff>
      <xdr:row>56</xdr:row>
      <xdr:rowOff>40811</xdr:rowOff>
    </xdr:to>
    <xdr:sp macro="" textlink="">
      <xdr:nvSpPr>
        <xdr:cNvPr id="141" name="楕円 140"/>
        <xdr:cNvSpPr/>
      </xdr:nvSpPr>
      <xdr:spPr>
        <a:xfrm>
          <a:off x="1968500" y="9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57338</xdr:rowOff>
    </xdr:from>
    <xdr:ext cx="599010" cy="259045"/>
    <xdr:sp macro="" textlink="">
      <xdr:nvSpPr>
        <xdr:cNvPr id="142" name="テキスト ボックス 141"/>
        <xdr:cNvSpPr txBox="1"/>
      </xdr:nvSpPr>
      <xdr:spPr>
        <a:xfrm>
          <a:off x="1719795" y="93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56999</xdr:rowOff>
    </xdr:from>
    <xdr:to>
      <xdr:col>6</xdr:col>
      <xdr:colOff>38100</xdr:colOff>
      <xdr:row>54</xdr:row>
      <xdr:rowOff>158599</xdr:rowOff>
    </xdr:to>
    <xdr:sp macro="" textlink="">
      <xdr:nvSpPr>
        <xdr:cNvPr id="143" name="楕円 142"/>
        <xdr:cNvSpPr/>
      </xdr:nvSpPr>
      <xdr:spPr>
        <a:xfrm>
          <a:off x="1079500" y="93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3676</xdr:rowOff>
    </xdr:from>
    <xdr:ext cx="599010" cy="259045"/>
    <xdr:sp macro="" textlink="">
      <xdr:nvSpPr>
        <xdr:cNvPr id="144" name="テキスト ボックス 143"/>
        <xdr:cNvSpPr txBox="1"/>
      </xdr:nvSpPr>
      <xdr:spPr>
        <a:xfrm>
          <a:off x="830795" y="90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97020</xdr:rowOff>
    </xdr:from>
    <xdr:to>
      <xdr:col>24</xdr:col>
      <xdr:colOff>63500</xdr:colOff>
      <xdr:row>77</xdr:row>
      <xdr:rowOff>28234</xdr:rowOff>
    </xdr:to>
    <xdr:cxnSp macro="">
      <xdr:nvCxnSpPr>
        <xdr:cNvPr id="172" name="直線コネクタ 171"/>
        <xdr:cNvCxnSpPr/>
      </xdr:nvCxnSpPr>
      <xdr:spPr>
        <a:xfrm flipV="1">
          <a:off x="3797300" y="12955770"/>
          <a:ext cx="838200" cy="2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17157</xdr:rowOff>
    </xdr:from>
    <xdr:to>
      <xdr:col>19</xdr:col>
      <xdr:colOff>177800</xdr:colOff>
      <xdr:row>77</xdr:row>
      <xdr:rowOff>28234</xdr:rowOff>
    </xdr:to>
    <xdr:cxnSp macro="">
      <xdr:nvCxnSpPr>
        <xdr:cNvPr id="175" name="直線コネクタ 174"/>
        <xdr:cNvCxnSpPr/>
      </xdr:nvCxnSpPr>
      <xdr:spPr>
        <a:xfrm>
          <a:off x="2908300" y="13218807"/>
          <a:ext cx="889000" cy="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168129</xdr:rowOff>
    </xdr:from>
    <xdr:to>
      <xdr:col>15</xdr:col>
      <xdr:colOff>50800</xdr:colOff>
      <xdr:row>77</xdr:row>
      <xdr:rowOff>17157</xdr:rowOff>
    </xdr:to>
    <xdr:cxnSp macro="">
      <xdr:nvCxnSpPr>
        <xdr:cNvPr id="178" name="直線コネクタ 177"/>
        <xdr:cNvCxnSpPr/>
      </xdr:nvCxnSpPr>
      <xdr:spPr>
        <a:xfrm>
          <a:off x="2019300" y="13198329"/>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68748</xdr:rowOff>
    </xdr:from>
    <xdr:to>
      <xdr:col>10</xdr:col>
      <xdr:colOff>114300</xdr:colOff>
      <xdr:row>76</xdr:row>
      <xdr:rowOff>168129</xdr:rowOff>
    </xdr:to>
    <xdr:cxnSp macro="">
      <xdr:nvCxnSpPr>
        <xdr:cNvPr id="181" name="直線コネクタ 180"/>
        <xdr:cNvCxnSpPr/>
      </xdr:nvCxnSpPr>
      <xdr:spPr>
        <a:xfrm>
          <a:off x="1130300" y="13098948"/>
          <a:ext cx="8890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46220</xdr:rowOff>
    </xdr:from>
    <xdr:to>
      <xdr:col>24</xdr:col>
      <xdr:colOff>114300</xdr:colOff>
      <xdr:row>75</xdr:row>
      <xdr:rowOff>147820</xdr:rowOff>
    </xdr:to>
    <xdr:sp macro="" textlink="">
      <xdr:nvSpPr>
        <xdr:cNvPr id="191" name="楕円 190"/>
        <xdr:cNvSpPr/>
      </xdr:nvSpPr>
      <xdr:spPr>
        <a:xfrm>
          <a:off x="4584700" y="12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69097</xdr:rowOff>
    </xdr:from>
    <xdr:ext cx="599010" cy="259045"/>
    <xdr:sp macro="" textlink="">
      <xdr:nvSpPr>
        <xdr:cNvPr id="192" name="民生費該当値テキスト"/>
        <xdr:cNvSpPr txBox="1"/>
      </xdr:nvSpPr>
      <xdr:spPr>
        <a:xfrm>
          <a:off x="4686300" y="1275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148884</xdr:rowOff>
    </xdr:from>
    <xdr:to>
      <xdr:col>20</xdr:col>
      <xdr:colOff>38100</xdr:colOff>
      <xdr:row>77</xdr:row>
      <xdr:rowOff>79034</xdr:rowOff>
    </xdr:to>
    <xdr:sp macro="" textlink="">
      <xdr:nvSpPr>
        <xdr:cNvPr id="193" name="楕円 192"/>
        <xdr:cNvSpPr/>
      </xdr:nvSpPr>
      <xdr:spPr>
        <a:xfrm>
          <a:off x="37465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70161</xdr:rowOff>
    </xdr:from>
    <xdr:ext cx="599010" cy="259045"/>
    <xdr:sp macro="" textlink="">
      <xdr:nvSpPr>
        <xdr:cNvPr id="194" name="テキスト ボックス 193"/>
        <xdr:cNvSpPr txBox="1"/>
      </xdr:nvSpPr>
      <xdr:spPr>
        <a:xfrm>
          <a:off x="3497795" y="132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137807</xdr:rowOff>
    </xdr:from>
    <xdr:to>
      <xdr:col>15</xdr:col>
      <xdr:colOff>101600</xdr:colOff>
      <xdr:row>77</xdr:row>
      <xdr:rowOff>67957</xdr:rowOff>
    </xdr:to>
    <xdr:sp macro="" textlink="">
      <xdr:nvSpPr>
        <xdr:cNvPr id="195" name="楕円 194"/>
        <xdr:cNvSpPr/>
      </xdr:nvSpPr>
      <xdr:spPr>
        <a:xfrm>
          <a:off x="2857500" y="131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59084</xdr:rowOff>
    </xdr:from>
    <xdr:ext cx="599010" cy="259045"/>
    <xdr:sp macro="" textlink="">
      <xdr:nvSpPr>
        <xdr:cNvPr id="196" name="テキスト ボックス 195"/>
        <xdr:cNvSpPr txBox="1"/>
      </xdr:nvSpPr>
      <xdr:spPr>
        <a:xfrm>
          <a:off x="2608795" y="1326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117329</xdr:rowOff>
    </xdr:from>
    <xdr:to>
      <xdr:col>10</xdr:col>
      <xdr:colOff>165100</xdr:colOff>
      <xdr:row>77</xdr:row>
      <xdr:rowOff>47479</xdr:rowOff>
    </xdr:to>
    <xdr:sp macro="" textlink="">
      <xdr:nvSpPr>
        <xdr:cNvPr id="197" name="楕円 196"/>
        <xdr:cNvSpPr/>
      </xdr:nvSpPr>
      <xdr:spPr>
        <a:xfrm>
          <a:off x="1968500" y="131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38606</xdr:rowOff>
    </xdr:from>
    <xdr:ext cx="599010" cy="259045"/>
    <xdr:sp macro="" textlink="">
      <xdr:nvSpPr>
        <xdr:cNvPr id="198" name="テキスト ボックス 197"/>
        <xdr:cNvSpPr txBox="1"/>
      </xdr:nvSpPr>
      <xdr:spPr>
        <a:xfrm>
          <a:off x="1719795" y="132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17948</xdr:rowOff>
    </xdr:from>
    <xdr:to>
      <xdr:col>6</xdr:col>
      <xdr:colOff>38100</xdr:colOff>
      <xdr:row>76</xdr:row>
      <xdr:rowOff>119548</xdr:rowOff>
    </xdr:to>
    <xdr:sp macro="" textlink="">
      <xdr:nvSpPr>
        <xdr:cNvPr id="199" name="楕円 198"/>
        <xdr:cNvSpPr/>
      </xdr:nvSpPr>
      <xdr:spPr>
        <a:xfrm>
          <a:off x="1079500" y="130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136074</xdr:rowOff>
    </xdr:from>
    <xdr:ext cx="599010" cy="259045"/>
    <xdr:sp macro="" textlink="">
      <xdr:nvSpPr>
        <xdr:cNvPr id="200" name="テキスト ボックス 199"/>
        <xdr:cNvSpPr txBox="1"/>
      </xdr:nvSpPr>
      <xdr:spPr>
        <a:xfrm>
          <a:off x="830795" y="128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72557</xdr:rowOff>
    </xdr:from>
    <xdr:to>
      <xdr:col>24</xdr:col>
      <xdr:colOff>63500</xdr:colOff>
      <xdr:row>97</xdr:row>
      <xdr:rowOff>96064</xdr:rowOff>
    </xdr:to>
    <xdr:cxnSp macro="">
      <xdr:nvCxnSpPr>
        <xdr:cNvPr id="229" name="直線コネクタ 228"/>
        <xdr:cNvCxnSpPr/>
      </xdr:nvCxnSpPr>
      <xdr:spPr>
        <a:xfrm>
          <a:off x="3797300" y="16703207"/>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72557</xdr:rowOff>
    </xdr:from>
    <xdr:to>
      <xdr:col>19</xdr:col>
      <xdr:colOff>177800</xdr:colOff>
      <xdr:row>97</xdr:row>
      <xdr:rowOff>85331</xdr:rowOff>
    </xdr:to>
    <xdr:cxnSp macro="">
      <xdr:nvCxnSpPr>
        <xdr:cNvPr id="232" name="直線コネクタ 231"/>
        <xdr:cNvCxnSpPr/>
      </xdr:nvCxnSpPr>
      <xdr:spPr>
        <a:xfrm flipV="1">
          <a:off x="2908300" y="16703207"/>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85331</xdr:rowOff>
    </xdr:from>
    <xdr:to>
      <xdr:col>15</xdr:col>
      <xdr:colOff>50800</xdr:colOff>
      <xdr:row>97</xdr:row>
      <xdr:rowOff>87373</xdr:rowOff>
    </xdr:to>
    <xdr:cxnSp macro="">
      <xdr:nvCxnSpPr>
        <xdr:cNvPr id="235" name="直線コネクタ 234"/>
        <xdr:cNvCxnSpPr/>
      </xdr:nvCxnSpPr>
      <xdr:spPr>
        <a:xfrm flipV="1">
          <a:off x="2019300" y="16715981"/>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87373</xdr:rowOff>
    </xdr:from>
    <xdr:to>
      <xdr:col>10</xdr:col>
      <xdr:colOff>114300</xdr:colOff>
      <xdr:row>97</xdr:row>
      <xdr:rowOff>125062</xdr:rowOff>
    </xdr:to>
    <xdr:cxnSp macro="">
      <xdr:nvCxnSpPr>
        <xdr:cNvPr id="238" name="直線コネクタ 237"/>
        <xdr:cNvCxnSpPr/>
      </xdr:nvCxnSpPr>
      <xdr:spPr>
        <a:xfrm flipV="1">
          <a:off x="1130300" y="16718023"/>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45264</xdr:rowOff>
    </xdr:from>
    <xdr:to>
      <xdr:col>24</xdr:col>
      <xdr:colOff>114300</xdr:colOff>
      <xdr:row>97</xdr:row>
      <xdr:rowOff>146864</xdr:rowOff>
    </xdr:to>
    <xdr:sp macro="" textlink="">
      <xdr:nvSpPr>
        <xdr:cNvPr id="248" name="楕円 247"/>
        <xdr:cNvSpPr/>
      </xdr:nvSpPr>
      <xdr:spPr>
        <a:xfrm>
          <a:off x="4584700" y="166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23691</xdr:rowOff>
    </xdr:from>
    <xdr:ext cx="534377" cy="259045"/>
    <xdr:sp macro="" textlink="">
      <xdr:nvSpPr>
        <xdr:cNvPr id="249" name="衛生費該当値テキスト"/>
        <xdr:cNvSpPr txBox="1"/>
      </xdr:nvSpPr>
      <xdr:spPr>
        <a:xfrm>
          <a:off x="4686300" y="166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21757</xdr:rowOff>
    </xdr:from>
    <xdr:to>
      <xdr:col>20</xdr:col>
      <xdr:colOff>38100</xdr:colOff>
      <xdr:row>97</xdr:row>
      <xdr:rowOff>123357</xdr:rowOff>
    </xdr:to>
    <xdr:sp macro="" textlink="">
      <xdr:nvSpPr>
        <xdr:cNvPr id="250" name="楕円 249"/>
        <xdr:cNvSpPr/>
      </xdr:nvSpPr>
      <xdr:spPr>
        <a:xfrm>
          <a:off x="3746500" y="16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139884</xdr:rowOff>
    </xdr:from>
    <xdr:ext cx="534377" cy="259045"/>
    <xdr:sp macro="" textlink="">
      <xdr:nvSpPr>
        <xdr:cNvPr id="251" name="テキスト ボックス 250"/>
        <xdr:cNvSpPr txBox="1"/>
      </xdr:nvSpPr>
      <xdr:spPr>
        <a:xfrm>
          <a:off x="3530111" y="164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34531</xdr:rowOff>
    </xdr:from>
    <xdr:to>
      <xdr:col>15</xdr:col>
      <xdr:colOff>101600</xdr:colOff>
      <xdr:row>97</xdr:row>
      <xdr:rowOff>136131</xdr:rowOff>
    </xdr:to>
    <xdr:sp macro="" textlink="">
      <xdr:nvSpPr>
        <xdr:cNvPr id="252" name="楕円 251"/>
        <xdr:cNvSpPr/>
      </xdr:nvSpPr>
      <xdr:spPr>
        <a:xfrm>
          <a:off x="2857500" y="166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152658</xdr:rowOff>
    </xdr:from>
    <xdr:ext cx="534377" cy="259045"/>
    <xdr:sp macro="" textlink="">
      <xdr:nvSpPr>
        <xdr:cNvPr id="253" name="テキスト ボックス 252"/>
        <xdr:cNvSpPr txBox="1"/>
      </xdr:nvSpPr>
      <xdr:spPr>
        <a:xfrm>
          <a:off x="2641111" y="164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36573</xdr:rowOff>
    </xdr:from>
    <xdr:to>
      <xdr:col>10</xdr:col>
      <xdr:colOff>165100</xdr:colOff>
      <xdr:row>97</xdr:row>
      <xdr:rowOff>138173</xdr:rowOff>
    </xdr:to>
    <xdr:sp macro="" textlink="">
      <xdr:nvSpPr>
        <xdr:cNvPr id="254" name="楕円 253"/>
        <xdr:cNvSpPr/>
      </xdr:nvSpPr>
      <xdr:spPr>
        <a:xfrm>
          <a:off x="1968500" y="166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129300</xdr:rowOff>
    </xdr:from>
    <xdr:ext cx="534377" cy="259045"/>
    <xdr:sp macro="" textlink="">
      <xdr:nvSpPr>
        <xdr:cNvPr id="255" name="テキスト ボックス 254"/>
        <xdr:cNvSpPr txBox="1"/>
      </xdr:nvSpPr>
      <xdr:spPr>
        <a:xfrm>
          <a:off x="1752111" y="167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74262</xdr:rowOff>
    </xdr:from>
    <xdr:to>
      <xdr:col>6</xdr:col>
      <xdr:colOff>38100</xdr:colOff>
      <xdr:row>98</xdr:row>
      <xdr:rowOff>4412</xdr:rowOff>
    </xdr:to>
    <xdr:sp macro="" textlink="">
      <xdr:nvSpPr>
        <xdr:cNvPr id="256" name="楕円 255"/>
        <xdr:cNvSpPr/>
      </xdr:nvSpPr>
      <xdr:spPr>
        <a:xfrm>
          <a:off x="1079500" y="167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166989</xdr:rowOff>
    </xdr:from>
    <xdr:ext cx="534377" cy="259045"/>
    <xdr:sp macro="" textlink="">
      <xdr:nvSpPr>
        <xdr:cNvPr id="257" name="テキスト ボックス 256"/>
        <xdr:cNvSpPr txBox="1"/>
      </xdr:nvSpPr>
      <xdr:spPr>
        <a:xfrm>
          <a:off x="863111" y="167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99441</xdr:rowOff>
    </xdr:from>
    <xdr:to>
      <xdr:col>55</xdr:col>
      <xdr:colOff>0</xdr:colOff>
      <xdr:row>38</xdr:row>
      <xdr:rowOff>104267</xdr:rowOff>
    </xdr:to>
    <xdr:cxnSp macro="">
      <xdr:nvCxnSpPr>
        <xdr:cNvPr id="286" name="直線コネクタ 285"/>
        <xdr:cNvCxnSpPr/>
      </xdr:nvCxnSpPr>
      <xdr:spPr>
        <a:xfrm>
          <a:off x="9639300" y="661454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96139</xdr:rowOff>
    </xdr:from>
    <xdr:to>
      <xdr:col>50</xdr:col>
      <xdr:colOff>114300</xdr:colOff>
      <xdr:row>38</xdr:row>
      <xdr:rowOff>99441</xdr:rowOff>
    </xdr:to>
    <xdr:cxnSp macro="">
      <xdr:nvCxnSpPr>
        <xdr:cNvPr id="289" name="直線コネクタ 288"/>
        <xdr:cNvCxnSpPr/>
      </xdr:nvCxnSpPr>
      <xdr:spPr>
        <a:xfrm>
          <a:off x="8750300" y="661123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67564</xdr:rowOff>
    </xdr:from>
    <xdr:to>
      <xdr:col>45</xdr:col>
      <xdr:colOff>177800</xdr:colOff>
      <xdr:row>38</xdr:row>
      <xdr:rowOff>96139</xdr:rowOff>
    </xdr:to>
    <xdr:cxnSp macro="">
      <xdr:nvCxnSpPr>
        <xdr:cNvPr id="292" name="直線コネクタ 291"/>
        <xdr:cNvCxnSpPr/>
      </xdr:nvCxnSpPr>
      <xdr:spPr>
        <a:xfrm>
          <a:off x="7861300" y="65826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140843</xdr:rowOff>
    </xdr:from>
    <xdr:to>
      <xdr:col>41</xdr:col>
      <xdr:colOff>50800</xdr:colOff>
      <xdr:row>38</xdr:row>
      <xdr:rowOff>67564</xdr:rowOff>
    </xdr:to>
    <xdr:cxnSp macro="">
      <xdr:nvCxnSpPr>
        <xdr:cNvPr id="295" name="直線コネクタ 294"/>
        <xdr:cNvCxnSpPr/>
      </xdr:nvCxnSpPr>
      <xdr:spPr>
        <a:xfrm>
          <a:off x="6972300" y="6484493"/>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53467</xdr:rowOff>
    </xdr:from>
    <xdr:to>
      <xdr:col>55</xdr:col>
      <xdr:colOff>50800</xdr:colOff>
      <xdr:row>38</xdr:row>
      <xdr:rowOff>155067</xdr:rowOff>
    </xdr:to>
    <xdr:sp macro="" textlink="">
      <xdr:nvSpPr>
        <xdr:cNvPr id="305" name="楕円 304"/>
        <xdr:cNvSpPr/>
      </xdr:nvSpPr>
      <xdr:spPr>
        <a:xfrm>
          <a:off x="10426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12844</xdr:rowOff>
    </xdr:from>
    <xdr:ext cx="378565" cy="259045"/>
    <xdr:sp macro="" textlink="">
      <xdr:nvSpPr>
        <xdr:cNvPr id="306" name="労働費該当値テキスト"/>
        <xdr:cNvSpPr txBox="1"/>
      </xdr:nvSpPr>
      <xdr:spPr>
        <a:xfrm>
          <a:off x="10528300" y="635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48641</xdr:rowOff>
    </xdr:from>
    <xdr:to>
      <xdr:col>50</xdr:col>
      <xdr:colOff>165100</xdr:colOff>
      <xdr:row>38</xdr:row>
      <xdr:rowOff>150241</xdr:rowOff>
    </xdr:to>
    <xdr:sp macro="" textlink="">
      <xdr:nvSpPr>
        <xdr:cNvPr id="307" name="楕円 306"/>
        <xdr:cNvSpPr/>
      </xdr:nvSpPr>
      <xdr:spPr>
        <a:xfrm>
          <a:off x="9588500" y="6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166768</xdr:rowOff>
    </xdr:from>
    <xdr:ext cx="378565" cy="259045"/>
    <xdr:sp macro="" textlink="">
      <xdr:nvSpPr>
        <xdr:cNvPr id="308" name="テキスト ボックス 307"/>
        <xdr:cNvSpPr txBox="1"/>
      </xdr:nvSpPr>
      <xdr:spPr>
        <a:xfrm>
          <a:off x="9450017" y="633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45339</xdr:rowOff>
    </xdr:from>
    <xdr:to>
      <xdr:col>46</xdr:col>
      <xdr:colOff>38100</xdr:colOff>
      <xdr:row>38</xdr:row>
      <xdr:rowOff>146939</xdr:rowOff>
    </xdr:to>
    <xdr:sp macro="" textlink="">
      <xdr:nvSpPr>
        <xdr:cNvPr id="309" name="楕円 308"/>
        <xdr:cNvSpPr/>
      </xdr:nvSpPr>
      <xdr:spPr>
        <a:xfrm>
          <a:off x="86995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138066</xdr:rowOff>
    </xdr:from>
    <xdr:ext cx="378565" cy="259045"/>
    <xdr:sp macro="" textlink="">
      <xdr:nvSpPr>
        <xdr:cNvPr id="310" name="テキスト ボックス 309"/>
        <xdr:cNvSpPr txBox="1"/>
      </xdr:nvSpPr>
      <xdr:spPr>
        <a:xfrm>
          <a:off x="8561017" y="66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16764</xdr:rowOff>
    </xdr:from>
    <xdr:to>
      <xdr:col>41</xdr:col>
      <xdr:colOff>101600</xdr:colOff>
      <xdr:row>38</xdr:row>
      <xdr:rowOff>118364</xdr:rowOff>
    </xdr:to>
    <xdr:sp macro="" textlink="">
      <xdr:nvSpPr>
        <xdr:cNvPr id="311" name="楕円 310"/>
        <xdr:cNvSpPr/>
      </xdr:nvSpPr>
      <xdr:spPr>
        <a:xfrm>
          <a:off x="7810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134891</xdr:rowOff>
    </xdr:from>
    <xdr:ext cx="469744" cy="259045"/>
    <xdr:sp macro="" textlink="">
      <xdr:nvSpPr>
        <xdr:cNvPr id="312" name="テキスト ボックス 311"/>
        <xdr:cNvSpPr txBox="1"/>
      </xdr:nvSpPr>
      <xdr:spPr>
        <a:xfrm>
          <a:off x="7626428"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90043</xdr:rowOff>
    </xdr:from>
    <xdr:to>
      <xdr:col>36</xdr:col>
      <xdr:colOff>165100</xdr:colOff>
      <xdr:row>38</xdr:row>
      <xdr:rowOff>20193</xdr:rowOff>
    </xdr:to>
    <xdr:sp macro="" textlink="">
      <xdr:nvSpPr>
        <xdr:cNvPr id="313" name="楕円 312"/>
        <xdr:cNvSpPr/>
      </xdr:nvSpPr>
      <xdr:spPr>
        <a:xfrm>
          <a:off x="6921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11320</xdr:rowOff>
    </xdr:from>
    <xdr:ext cx="469744" cy="259045"/>
    <xdr:sp macro="" textlink="">
      <xdr:nvSpPr>
        <xdr:cNvPr id="314" name="テキスト ボックス 313"/>
        <xdr:cNvSpPr txBox="1"/>
      </xdr:nvSpPr>
      <xdr:spPr>
        <a:xfrm>
          <a:off x="6737428" y="65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2639</xdr:rowOff>
    </xdr:from>
    <xdr:to>
      <xdr:col>55</xdr:col>
      <xdr:colOff>0</xdr:colOff>
      <xdr:row>56</xdr:row>
      <xdr:rowOff>131168</xdr:rowOff>
    </xdr:to>
    <xdr:cxnSp macro="">
      <xdr:nvCxnSpPr>
        <xdr:cNvPr id="343" name="直線コネクタ 342"/>
        <xdr:cNvCxnSpPr/>
      </xdr:nvCxnSpPr>
      <xdr:spPr>
        <a:xfrm>
          <a:off x="9639300" y="9432389"/>
          <a:ext cx="838200" cy="2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2639</xdr:rowOff>
    </xdr:from>
    <xdr:to>
      <xdr:col>50</xdr:col>
      <xdr:colOff>114300</xdr:colOff>
      <xdr:row>56</xdr:row>
      <xdr:rowOff>149416</xdr:rowOff>
    </xdr:to>
    <xdr:cxnSp macro="">
      <xdr:nvCxnSpPr>
        <xdr:cNvPr id="346" name="直線コネクタ 345"/>
        <xdr:cNvCxnSpPr/>
      </xdr:nvCxnSpPr>
      <xdr:spPr>
        <a:xfrm flipV="1">
          <a:off x="8750300" y="9432389"/>
          <a:ext cx="889000" cy="3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52212</xdr:rowOff>
    </xdr:from>
    <xdr:to>
      <xdr:col>45</xdr:col>
      <xdr:colOff>177800</xdr:colOff>
      <xdr:row>56</xdr:row>
      <xdr:rowOff>149416</xdr:rowOff>
    </xdr:to>
    <xdr:cxnSp macro="">
      <xdr:nvCxnSpPr>
        <xdr:cNvPr id="349" name="直線コネクタ 348"/>
        <xdr:cNvCxnSpPr/>
      </xdr:nvCxnSpPr>
      <xdr:spPr>
        <a:xfrm>
          <a:off x="7861300" y="9481962"/>
          <a:ext cx="889000" cy="26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52212</xdr:rowOff>
    </xdr:from>
    <xdr:to>
      <xdr:col>41</xdr:col>
      <xdr:colOff>50800</xdr:colOff>
      <xdr:row>56</xdr:row>
      <xdr:rowOff>109072</xdr:rowOff>
    </xdr:to>
    <xdr:cxnSp macro="">
      <xdr:nvCxnSpPr>
        <xdr:cNvPr id="352" name="直線コネクタ 351"/>
        <xdr:cNvCxnSpPr/>
      </xdr:nvCxnSpPr>
      <xdr:spPr>
        <a:xfrm flipV="1">
          <a:off x="6972300" y="9481962"/>
          <a:ext cx="889000" cy="2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80368</xdr:rowOff>
    </xdr:from>
    <xdr:to>
      <xdr:col>55</xdr:col>
      <xdr:colOff>50800</xdr:colOff>
      <xdr:row>57</xdr:row>
      <xdr:rowOff>10518</xdr:rowOff>
    </xdr:to>
    <xdr:sp macro="" textlink="">
      <xdr:nvSpPr>
        <xdr:cNvPr id="362" name="楕円 361"/>
        <xdr:cNvSpPr/>
      </xdr:nvSpPr>
      <xdr:spPr>
        <a:xfrm>
          <a:off x="10426700" y="96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103245</xdr:rowOff>
    </xdr:from>
    <xdr:ext cx="599010" cy="259045"/>
    <xdr:sp macro="" textlink="">
      <xdr:nvSpPr>
        <xdr:cNvPr id="363" name="農林水産業費該当値テキスト"/>
        <xdr:cNvSpPr txBox="1"/>
      </xdr:nvSpPr>
      <xdr:spPr>
        <a:xfrm>
          <a:off x="10528300" y="953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123289</xdr:rowOff>
    </xdr:from>
    <xdr:to>
      <xdr:col>50</xdr:col>
      <xdr:colOff>165100</xdr:colOff>
      <xdr:row>55</xdr:row>
      <xdr:rowOff>53439</xdr:rowOff>
    </xdr:to>
    <xdr:sp macro="" textlink="">
      <xdr:nvSpPr>
        <xdr:cNvPr id="364" name="楕円 363"/>
        <xdr:cNvSpPr/>
      </xdr:nvSpPr>
      <xdr:spPr>
        <a:xfrm>
          <a:off x="9588500" y="93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69966</xdr:rowOff>
    </xdr:from>
    <xdr:ext cx="599010" cy="259045"/>
    <xdr:sp macro="" textlink="">
      <xdr:nvSpPr>
        <xdr:cNvPr id="365" name="テキスト ボックス 364"/>
        <xdr:cNvSpPr txBox="1"/>
      </xdr:nvSpPr>
      <xdr:spPr>
        <a:xfrm>
          <a:off x="9339795" y="915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98616</xdr:rowOff>
    </xdr:from>
    <xdr:to>
      <xdr:col>46</xdr:col>
      <xdr:colOff>38100</xdr:colOff>
      <xdr:row>57</xdr:row>
      <xdr:rowOff>28766</xdr:rowOff>
    </xdr:to>
    <xdr:sp macro="" textlink="">
      <xdr:nvSpPr>
        <xdr:cNvPr id="366" name="楕円 365"/>
        <xdr:cNvSpPr/>
      </xdr:nvSpPr>
      <xdr:spPr>
        <a:xfrm>
          <a:off x="8699500" y="96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45293</xdr:rowOff>
    </xdr:from>
    <xdr:ext cx="599010" cy="259045"/>
    <xdr:sp macro="" textlink="">
      <xdr:nvSpPr>
        <xdr:cNvPr id="367" name="テキスト ボックス 366"/>
        <xdr:cNvSpPr txBox="1"/>
      </xdr:nvSpPr>
      <xdr:spPr>
        <a:xfrm>
          <a:off x="8450795" y="947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1412</xdr:rowOff>
    </xdr:from>
    <xdr:to>
      <xdr:col>41</xdr:col>
      <xdr:colOff>101600</xdr:colOff>
      <xdr:row>55</xdr:row>
      <xdr:rowOff>103012</xdr:rowOff>
    </xdr:to>
    <xdr:sp macro="" textlink="">
      <xdr:nvSpPr>
        <xdr:cNvPr id="368" name="楕円 367"/>
        <xdr:cNvSpPr/>
      </xdr:nvSpPr>
      <xdr:spPr>
        <a:xfrm>
          <a:off x="7810500" y="94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119539</xdr:rowOff>
    </xdr:from>
    <xdr:ext cx="599010" cy="259045"/>
    <xdr:sp macro="" textlink="">
      <xdr:nvSpPr>
        <xdr:cNvPr id="369" name="テキスト ボックス 368"/>
        <xdr:cNvSpPr txBox="1"/>
      </xdr:nvSpPr>
      <xdr:spPr>
        <a:xfrm>
          <a:off x="7561795" y="920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58272</xdr:rowOff>
    </xdr:from>
    <xdr:to>
      <xdr:col>36</xdr:col>
      <xdr:colOff>165100</xdr:colOff>
      <xdr:row>56</xdr:row>
      <xdr:rowOff>159872</xdr:rowOff>
    </xdr:to>
    <xdr:sp macro="" textlink="">
      <xdr:nvSpPr>
        <xdr:cNvPr id="370" name="楕円 369"/>
        <xdr:cNvSpPr/>
      </xdr:nvSpPr>
      <xdr:spPr>
        <a:xfrm>
          <a:off x="6921500" y="96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4949</xdr:rowOff>
    </xdr:from>
    <xdr:ext cx="599010" cy="259045"/>
    <xdr:sp macro="" textlink="">
      <xdr:nvSpPr>
        <xdr:cNvPr id="371" name="テキスト ボックス 370"/>
        <xdr:cNvSpPr txBox="1"/>
      </xdr:nvSpPr>
      <xdr:spPr>
        <a:xfrm>
          <a:off x="6672795" y="943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162299</xdr:rowOff>
    </xdr:from>
    <xdr:to>
      <xdr:col>55</xdr:col>
      <xdr:colOff>0</xdr:colOff>
      <xdr:row>74</xdr:row>
      <xdr:rowOff>54628</xdr:rowOff>
    </xdr:to>
    <xdr:cxnSp macro="">
      <xdr:nvCxnSpPr>
        <xdr:cNvPr id="402" name="直線コネクタ 401"/>
        <xdr:cNvCxnSpPr/>
      </xdr:nvCxnSpPr>
      <xdr:spPr>
        <a:xfrm>
          <a:off x="9639300" y="12506699"/>
          <a:ext cx="8382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162299</xdr:rowOff>
    </xdr:from>
    <xdr:to>
      <xdr:col>50</xdr:col>
      <xdr:colOff>114300</xdr:colOff>
      <xdr:row>74</xdr:row>
      <xdr:rowOff>16044</xdr:rowOff>
    </xdr:to>
    <xdr:cxnSp macro="">
      <xdr:nvCxnSpPr>
        <xdr:cNvPr id="405" name="直線コネクタ 404"/>
        <xdr:cNvCxnSpPr/>
      </xdr:nvCxnSpPr>
      <xdr:spPr>
        <a:xfrm flipV="1">
          <a:off x="8750300" y="12506699"/>
          <a:ext cx="889000" cy="19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16044</xdr:rowOff>
    </xdr:from>
    <xdr:to>
      <xdr:col>45</xdr:col>
      <xdr:colOff>177800</xdr:colOff>
      <xdr:row>75</xdr:row>
      <xdr:rowOff>32258</xdr:rowOff>
    </xdr:to>
    <xdr:cxnSp macro="">
      <xdr:nvCxnSpPr>
        <xdr:cNvPr id="408" name="直線コネクタ 407"/>
        <xdr:cNvCxnSpPr/>
      </xdr:nvCxnSpPr>
      <xdr:spPr>
        <a:xfrm flipV="1">
          <a:off x="7861300" y="12703344"/>
          <a:ext cx="889000" cy="18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1381</xdr:rowOff>
    </xdr:from>
    <xdr:to>
      <xdr:col>41</xdr:col>
      <xdr:colOff>50800</xdr:colOff>
      <xdr:row>75</xdr:row>
      <xdr:rowOff>32258</xdr:rowOff>
    </xdr:to>
    <xdr:cxnSp macro="">
      <xdr:nvCxnSpPr>
        <xdr:cNvPr id="411" name="直線コネクタ 410"/>
        <xdr:cNvCxnSpPr/>
      </xdr:nvCxnSpPr>
      <xdr:spPr>
        <a:xfrm>
          <a:off x="6972300" y="12860131"/>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3828</xdr:rowOff>
    </xdr:from>
    <xdr:to>
      <xdr:col>55</xdr:col>
      <xdr:colOff>50800</xdr:colOff>
      <xdr:row>74</xdr:row>
      <xdr:rowOff>105428</xdr:rowOff>
    </xdr:to>
    <xdr:sp macro="" textlink="">
      <xdr:nvSpPr>
        <xdr:cNvPr id="421" name="楕円 420"/>
        <xdr:cNvSpPr/>
      </xdr:nvSpPr>
      <xdr:spPr>
        <a:xfrm>
          <a:off x="10426700" y="126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26705</xdr:rowOff>
    </xdr:from>
    <xdr:ext cx="534377" cy="259045"/>
    <xdr:sp macro="" textlink="">
      <xdr:nvSpPr>
        <xdr:cNvPr id="422" name="商工費該当値テキスト"/>
        <xdr:cNvSpPr txBox="1"/>
      </xdr:nvSpPr>
      <xdr:spPr>
        <a:xfrm>
          <a:off x="10528300" y="125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111499</xdr:rowOff>
    </xdr:from>
    <xdr:to>
      <xdr:col>50</xdr:col>
      <xdr:colOff>165100</xdr:colOff>
      <xdr:row>73</xdr:row>
      <xdr:rowOff>41649</xdr:rowOff>
    </xdr:to>
    <xdr:sp macro="" textlink="">
      <xdr:nvSpPr>
        <xdr:cNvPr id="423" name="楕円 422"/>
        <xdr:cNvSpPr/>
      </xdr:nvSpPr>
      <xdr:spPr>
        <a:xfrm>
          <a:off x="9588500" y="124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58176</xdr:rowOff>
    </xdr:from>
    <xdr:ext cx="534377" cy="259045"/>
    <xdr:sp macro="" textlink="">
      <xdr:nvSpPr>
        <xdr:cNvPr id="424" name="テキスト ボックス 423"/>
        <xdr:cNvSpPr txBox="1"/>
      </xdr:nvSpPr>
      <xdr:spPr>
        <a:xfrm>
          <a:off x="9372111" y="122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136694</xdr:rowOff>
    </xdr:from>
    <xdr:to>
      <xdr:col>46</xdr:col>
      <xdr:colOff>38100</xdr:colOff>
      <xdr:row>74</xdr:row>
      <xdr:rowOff>66844</xdr:rowOff>
    </xdr:to>
    <xdr:sp macro="" textlink="">
      <xdr:nvSpPr>
        <xdr:cNvPr id="425" name="楕円 424"/>
        <xdr:cNvSpPr/>
      </xdr:nvSpPr>
      <xdr:spPr>
        <a:xfrm>
          <a:off x="8699500" y="12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83371</xdr:rowOff>
    </xdr:from>
    <xdr:ext cx="534377" cy="259045"/>
    <xdr:sp macro="" textlink="">
      <xdr:nvSpPr>
        <xdr:cNvPr id="426" name="テキスト ボックス 425"/>
        <xdr:cNvSpPr txBox="1"/>
      </xdr:nvSpPr>
      <xdr:spPr>
        <a:xfrm>
          <a:off x="8483111" y="124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152908</xdr:rowOff>
    </xdr:from>
    <xdr:to>
      <xdr:col>41</xdr:col>
      <xdr:colOff>101600</xdr:colOff>
      <xdr:row>75</xdr:row>
      <xdr:rowOff>83058</xdr:rowOff>
    </xdr:to>
    <xdr:sp macro="" textlink="">
      <xdr:nvSpPr>
        <xdr:cNvPr id="427" name="楕円 426"/>
        <xdr:cNvSpPr/>
      </xdr:nvSpPr>
      <xdr:spPr>
        <a:xfrm>
          <a:off x="7810500" y="128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99585</xdr:rowOff>
    </xdr:from>
    <xdr:ext cx="534377" cy="259045"/>
    <xdr:sp macro="" textlink="">
      <xdr:nvSpPr>
        <xdr:cNvPr id="428" name="テキスト ボックス 427"/>
        <xdr:cNvSpPr txBox="1"/>
      </xdr:nvSpPr>
      <xdr:spPr>
        <a:xfrm>
          <a:off x="7594111" y="126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122031</xdr:rowOff>
    </xdr:from>
    <xdr:to>
      <xdr:col>36</xdr:col>
      <xdr:colOff>165100</xdr:colOff>
      <xdr:row>75</xdr:row>
      <xdr:rowOff>52181</xdr:rowOff>
    </xdr:to>
    <xdr:sp macro="" textlink="">
      <xdr:nvSpPr>
        <xdr:cNvPr id="429" name="楕円 428"/>
        <xdr:cNvSpPr/>
      </xdr:nvSpPr>
      <xdr:spPr>
        <a:xfrm>
          <a:off x="6921500" y="128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68708</xdr:rowOff>
    </xdr:from>
    <xdr:ext cx="534377" cy="259045"/>
    <xdr:sp macro="" textlink="">
      <xdr:nvSpPr>
        <xdr:cNvPr id="430" name="テキスト ボックス 429"/>
        <xdr:cNvSpPr txBox="1"/>
      </xdr:nvSpPr>
      <xdr:spPr>
        <a:xfrm>
          <a:off x="6705111" y="125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133355</xdr:rowOff>
    </xdr:from>
    <xdr:to>
      <xdr:col>55</xdr:col>
      <xdr:colOff>0</xdr:colOff>
      <xdr:row>96</xdr:row>
      <xdr:rowOff>148830</xdr:rowOff>
    </xdr:to>
    <xdr:cxnSp macro="">
      <xdr:nvCxnSpPr>
        <xdr:cNvPr id="457" name="直線コネクタ 456"/>
        <xdr:cNvCxnSpPr/>
      </xdr:nvCxnSpPr>
      <xdr:spPr>
        <a:xfrm flipV="1">
          <a:off x="9639300" y="16421105"/>
          <a:ext cx="8382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109424</xdr:rowOff>
    </xdr:from>
    <xdr:to>
      <xdr:col>50</xdr:col>
      <xdr:colOff>114300</xdr:colOff>
      <xdr:row>96</xdr:row>
      <xdr:rowOff>148830</xdr:rowOff>
    </xdr:to>
    <xdr:cxnSp macro="">
      <xdr:nvCxnSpPr>
        <xdr:cNvPr id="460" name="直線コネクタ 459"/>
        <xdr:cNvCxnSpPr/>
      </xdr:nvCxnSpPr>
      <xdr:spPr>
        <a:xfrm>
          <a:off x="8750300" y="16568624"/>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139015</xdr:rowOff>
    </xdr:from>
    <xdr:to>
      <xdr:col>45</xdr:col>
      <xdr:colOff>177800</xdr:colOff>
      <xdr:row>96</xdr:row>
      <xdr:rowOff>109424</xdr:rowOff>
    </xdr:to>
    <xdr:cxnSp macro="">
      <xdr:nvCxnSpPr>
        <xdr:cNvPr id="463" name="直線コネクタ 462"/>
        <xdr:cNvCxnSpPr/>
      </xdr:nvCxnSpPr>
      <xdr:spPr>
        <a:xfrm>
          <a:off x="7861300" y="16426765"/>
          <a:ext cx="889000" cy="1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118463</xdr:rowOff>
    </xdr:from>
    <xdr:to>
      <xdr:col>41</xdr:col>
      <xdr:colOff>50800</xdr:colOff>
      <xdr:row>95</xdr:row>
      <xdr:rowOff>139015</xdr:rowOff>
    </xdr:to>
    <xdr:cxnSp macro="">
      <xdr:nvCxnSpPr>
        <xdr:cNvPr id="466" name="直線コネクタ 465"/>
        <xdr:cNvCxnSpPr/>
      </xdr:nvCxnSpPr>
      <xdr:spPr>
        <a:xfrm>
          <a:off x="6972300" y="16234763"/>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82555</xdr:rowOff>
    </xdr:from>
    <xdr:to>
      <xdr:col>55</xdr:col>
      <xdr:colOff>50800</xdr:colOff>
      <xdr:row>96</xdr:row>
      <xdr:rowOff>12705</xdr:rowOff>
    </xdr:to>
    <xdr:sp macro="" textlink="">
      <xdr:nvSpPr>
        <xdr:cNvPr id="476" name="楕円 475"/>
        <xdr:cNvSpPr/>
      </xdr:nvSpPr>
      <xdr:spPr>
        <a:xfrm>
          <a:off x="10426700" y="163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105432</xdr:rowOff>
    </xdr:from>
    <xdr:ext cx="599010" cy="259045"/>
    <xdr:sp macro="" textlink="">
      <xdr:nvSpPr>
        <xdr:cNvPr id="477" name="土木費該当値テキスト"/>
        <xdr:cNvSpPr txBox="1"/>
      </xdr:nvSpPr>
      <xdr:spPr>
        <a:xfrm>
          <a:off x="10528300" y="1622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98030</xdr:rowOff>
    </xdr:from>
    <xdr:to>
      <xdr:col>50</xdr:col>
      <xdr:colOff>165100</xdr:colOff>
      <xdr:row>97</xdr:row>
      <xdr:rowOff>28180</xdr:rowOff>
    </xdr:to>
    <xdr:sp macro="" textlink="">
      <xdr:nvSpPr>
        <xdr:cNvPr id="478" name="楕円 477"/>
        <xdr:cNvSpPr/>
      </xdr:nvSpPr>
      <xdr:spPr>
        <a:xfrm>
          <a:off x="9588500" y="165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19307</xdr:rowOff>
    </xdr:from>
    <xdr:ext cx="534377" cy="259045"/>
    <xdr:sp macro="" textlink="">
      <xdr:nvSpPr>
        <xdr:cNvPr id="479" name="テキスト ボックス 478"/>
        <xdr:cNvSpPr txBox="1"/>
      </xdr:nvSpPr>
      <xdr:spPr>
        <a:xfrm>
          <a:off x="9372111" y="166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58624</xdr:rowOff>
    </xdr:from>
    <xdr:to>
      <xdr:col>46</xdr:col>
      <xdr:colOff>38100</xdr:colOff>
      <xdr:row>96</xdr:row>
      <xdr:rowOff>160224</xdr:rowOff>
    </xdr:to>
    <xdr:sp macro="" textlink="">
      <xdr:nvSpPr>
        <xdr:cNvPr id="480" name="楕円 479"/>
        <xdr:cNvSpPr/>
      </xdr:nvSpPr>
      <xdr:spPr>
        <a:xfrm>
          <a:off x="8699500" y="165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151351</xdr:rowOff>
    </xdr:from>
    <xdr:ext cx="534377" cy="259045"/>
    <xdr:sp macro="" textlink="">
      <xdr:nvSpPr>
        <xdr:cNvPr id="481" name="テキスト ボックス 480"/>
        <xdr:cNvSpPr txBox="1"/>
      </xdr:nvSpPr>
      <xdr:spPr>
        <a:xfrm>
          <a:off x="8483111" y="166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88215</xdr:rowOff>
    </xdr:from>
    <xdr:to>
      <xdr:col>41</xdr:col>
      <xdr:colOff>101600</xdr:colOff>
      <xdr:row>96</xdr:row>
      <xdr:rowOff>18365</xdr:rowOff>
    </xdr:to>
    <xdr:sp macro="" textlink="">
      <xdr:nvSpPr>
        <xdr:cNvPr id="482" name="楕円 481"/>
        <xdr:cNvSpPr/>
      </xdr:nvSpPr>
      <xdr:spPr>
        <a:xfrm>
          <a:off x="7810500" y="163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34892</xdr:rowOff>
    </xdr:from>
    <xdr:ext cx="599010" cy="259045"/>
    <xdr:sp macro="" textlink="">
      <xdr:nvSpPr>
        <xdr:cNvPr id="483" name="テキスト ボックス 482"/>
        <xdr:cNvSpPr txBox="1"/>
      </xdr:nvSpPr>
      <xdr:spPr>
        <a:xfrm>
          <a:off x="7561795" y="161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67663</xdr:rowOff>
    </xdr:from>
    <xdr:to>
      <xdr:col>36</xdr:col>
      <xdr:colOff>165100</xdr:colOff>
      <xdr:row>94</xdr:row>
      <xdr:rowOff>169263</xdr:rowOff>
    </xdr:to>
    <xdr:sp macro="" textlink="">
      <xdr:nvSpPr>
        <xdr:cNvPr id="484" name="楕円 483"/>
        <xdr:cNvSpPr/>
      </xdr:nvSpPr>
      <xdr:spPr>
        <a:xfrm>
          <a:off x="6921500" y="161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14340</xdr:rowOff>
    </xdr:from>
    <xdr:ext cx="599010" cy="259045"/>
    <xdr:sp macro="" textlink="">
      <xdr:nvSpPr>
        <xdr:cNvPr id="485" name="テキスト ボックス 484"/>
        <xdr:cNvSpPr txBox="1"/>
      </xdr:nvSpPr>
      <xdr:spPr>
        <a:xfrm>
          <a:off x="6672795" y="1595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164351</xdr:rowOff>
    </xdr:from>
    <xdr:to>
      <xdr:col>85</xdr:col>
      <xdr:colOff>127000</xdr:colOff>
      <xdr:row>38</xdr:row>
      <xdr:rowOff>7074</xdr:rowOff>
    </xdr:to>
    <xdr:cxnSp macro="">
      <xdr:nvCxnSpPr>
        <xdr:cNvPr id="515" name="直線コネクタ 514"/>
        <xdr:cNvCxnSpPr/>
      </xdr:nvCxnSpPr>
      <xdr:spPr>
        <a:xfrm flipV="1">
          <a:off x="15481300" y="6336551"/>
          <a:ext cx="8382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26295</xdr:rowOff>
    </xdr:from>
    <xdr:to>
      <xdr:col>81</xdr:col>
      <xdr:colOff>50800</xdr:colOff>
      <xdr:row>38</xdr:row>
      <xdr:rowOff>7074</xdr:rowOff>
    </xdr:to>
    <xdr:cxnSp macro="">
      <xdr:nvCxnSpPr>
        <xdr:cNvPr id="518" name="直線コネクタ 517"/>
        <xdr:cNvCxnSpPr/>
      </xdr:nvCxnSpPr>
      <xdr:spPr>
        <a:xfrm>
          <a:off x="14592300" y="6198495"/>
          <a:ext cx="889000" cy="3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15932</xdr:rowOff>
    </xdr:from>
    <xdr:to>
      <xdr:col>76</xdr:col>
      <xdr:colOff>114300</xdr:colOff>
      <xdr:row>36</xdr:row>
      <xdr:rowOff>26295</xdr:rowOff>
    </xdr:to>
    <xdr:cxnSp macro="">
      <xdr:nvCxnSpPr>
        <xdr:cNvPr id="521" name="直線コネクタ 520"/>
        <xdr:cNvCxnSpPr/>
      </xdr:nvCxnSpPr>
      <xdr:spPr>
        <a:xfrm>
          <a:off x="13703300" y="6188132"/>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15932</xdr:rowOff>
    </xdr:from>
    <xdr:to>
      <xdr:col>71</xdr:col>
      <xdr:colOff>177800</xdr:colOff>
      <xdr:row>37</xdr:row>
      <xdr:rowOff>95999</xdr:rowOff>
    </xdr:to>
    <xdr:cxnSp macro="">
      <xdr:nvCxnSpPr>
        <xdr:cNvPr id="524" name="直線コネクタ 523"/>
        <xdr:cNvCxnSpPr/>
      </xdr:nvCxnSpPr>
      <xdr:spPr>
        <a:xfrm flipV="1">
          <a:off x="12814300" y="6188132"/>
          <a:ext cx="889000" cy="2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113551</xdr:rowOff>
    </xdr:from>
    <xdr:to>
      <xdr:col>85</xdr:col>
      <xdr:colOff>177800</xdr:colOff>
      <xdr:row>37</xdr:row>
      <xdr:rowOff>43701</xdr:rowOff>
    </xdr:to>
    <xdr:sp macro="" textlink="">
      <xdr:nvSpPr>
        <xdr:cNvPr id="534" name="楕円 533"/>
        <xdr:cNvSpPr/>
      </xdr:nvSpPr>
      <xdr:spPr>
        <a:xfrm>
          <a:off x="162687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91978</xdr:rowOff>
    </xdr:from>
    <xdr:ext cx="534377" cy="259045"/>
    <xdr:sp macro="" textlink="">
      <xdr:nvSpPr>
        <xdr:cNvPr id="535" name="消防費該当値テキスト"/>
        <xdr:cNvSpPr txBox="1"/>
      </xdr:nvSpPr>
      <xdr:spPr>
        <a:xfrm>
          <a:off x="16370300" y="62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127724</xdr:rowOff>
    </xdr:from>
    <xdr:to>
      <xdr:col>81</xdr:col>
      <xdr:colOff>101600</xdr:colOff>
      <xdr:row>38</xdr:row>
      <xdr:rowOff>57874</xdr:rowOff>
    </xdr:to>
    <xdr:sp macro="" textlink="">
      <xdr:nvSpPr>
        <xdr:cNvPr id="536" name="楕円 535"/>
        <xdr:cNvSpPr/>
      </xdr:nvSpPr>
      <xdr:spPr>
        <a:xfrm>
          <a:off x="15430500" y="64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49001</xdr:rowOff>
    </xdr:from>
    <xdr:ext cx="534377" cy="259045"/>
    <xdr:sp macro="" textlink="">
      <xdr:nvSpPr>
        <xdr:cNvPr id="537" name="テキスト ボックス 536"/>
        <xdr:cNvSpPr txBox="1"/>
      </xdr:nvSpPr>
      <xdr:spPr>
        <a:xfrm>
          <a:off x="15214111" y="65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146945</xdr:rowOff>
    </xdr:from>
    <xdr:to>
      <xdr:col>76</xdr:col>
      <xdr:colOff>165100</xdr:colOff>
      <xdr:row>36</xdr:row>
      <xdr:rowOff>77095</xdr:rowOff>
    </xdr:to>
    <xdr:sp macro="" textlink="">
      <xdr:nvSpPr>
        <xdr:cNvPr id="538" name="楕円 537"/>
        <xdr:cNvSpPr/>
      </xdr:nvSpPr>
      <xdr:spPr>
        <a:xfrm>
          <a:off x="14541500" y="61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93622</xdr:rowOff>
    </xdr:from>
    <xdr:ext cx="534377" cy="259045"/>
    <xdr:sp macro="" textlink="">
      <xdr:nvSpPr>
        <xdr:cNvPr id="539" name="テキスト ボックス 538"/>
        <xdr:cNvSpPr txBox="1"/>
      </xdr:nvSpPr>
      <xdr:spPr>
        <a:xfrm>
          <a:off x="14325111" y="59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136582</xdr:rowOff>
    </xdr:from>
    <xdr:to>
      <xdr:col>72</xdr:col>
      <xdr:colOff>38100</xdr:colOff>
      <xdr:row>36</xdr:row>
      <xdr:rowOff>66732</xdr:rowOff>
    </xdr:to>
    <xdr:sp macro="" textlink="">
      <xdr:nvSpPr>
        <xdr:cNvPr id="540" name="楕円 539"/>
        <xdr:cNvSpPr/>
      </xdr:nvSpPr>
      <xdr:spPr>
        <a:xfrm>
          <a:off x="13652500" y="61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83259</xdr:rowOff>
    </xdr:from>
    <xdr:ext cx="534377" cy="259045"/>
    <xdr:sp macro="" textlink="">
      <xdr:nvSpPr>
        <xdr:cNvPr id="541" name="テキスト ボックス 540"/>
        <xdr:cNvSpPr txBox="1"/>
      </xdr:nvSpPr>
      <xdr:spPr>
        <a:xfrm>
          <a:off x="13436111" y="59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45199</xdr:rowOff>
    </xdr:from>
    <xdr:to>
      <xdr:col>67</xdr:col>
      <xdr:colOff>101600</xdr:colOff>
      <xdr:row>37</xdr:row>
      <xdr:rowOff>146799</xdr:rowOff>
    </xdr:to>
    <xdr:sp macro="" textlink="">
      <xdr:nvSpPr>
        <xdr:cNvPr id="542" name="楕円 541"/>
        <xdr:cNvSpPr/>
      </xdr:nvSpPr>
      <xdr:spPr>
        <a:xfrm>
          <a:off x="12763500" y="63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137927</xdr:rowOff>
    </xdr:from>
    <xdr:ext cx="534377" cy="259045"/>
    <xdr:sp macro="" textlink="">
      <xdr:nvSpPr>
        <xdr:cNvPr id="543" name="テキスト ボックス 542"/>
        <xdr:cNvSpPr txBox="1"/>
      </xdr:nvSpPr>
      <xdr:spPr>
        <a:xfrm>
          <a:off x="12547111" y="64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21785</xdr:rowOff>
    </xdr:from>
    <xdr:to>
      <xdr:col>85</xdr:col>
      <xdr:colOff>127000</xdr:colOff>
      <xdr:row>57</xdr:row>
      <xdr:rowOff>525</xdr:rowOff>
    </xdr:to>
    <xdr:cxnSp macro="">
      <xdr:nvCxnSpPr>
        <xdr:cNvPr id="574" name="直線コネクタ 573"/>
        <xdr:cNvCxnSpPr/>
      </xdr:nvCxnSpPr>
      <xdr:spPr>
        <a:xfrm>
          <a:off x="15481300" y="9622985"/>
          <a:ext cx="8382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21785</xdr:rowOff>
    </xdr:from>
    <xdr:to>
      <xdr:col>81</xdr:col>
      <xdr:colOff>50800</xdr:colOff>
      <xdr:row>56</xdr:row>
      <xdr:rowOff>171390</xdr:rowOff>
    </xdr:to>
    <xdr:cxnSp macro="">
      <xdr:nvCxnSpPr>
        <xdr:cNvPr id="577" name="直線コネクタ 576"/>
        <xdr:cNvCxnSpPr/>
      </xdr:nvCxnSpPr>
      <xdr:spPr>
        <a:xfrm flipV="1">
          <a:off x="14592300" y="9622985"/>
          <a:ext cx="8890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155546</xdr:rowOff>
    </xdr:from>
    <xdr:to>
      <xdr:col>76</xdr:col>
      <xdr:colOff>114300</xdr:colOff>
      <xdr:row>56</xdr:row>
      <xdr:rowOff>171390</xdr:rowOff>
    </xdr:to>
    <xdr:cxnSp macro="">
      <xdr:nvCxnSpPr>
        <xdr:cNvPr id="580" name="直線コネクタ 579"/>
        <xdr:cNvCxnSpPr/>
      </xdr:nvCxnSpPr>
      <xdr:spPr>
        <a:xfrm>
          <a:off x="13703300" y="9756746"/>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155546</xdr:rowOff>
    </xdr:from>
    <xdr:to>
      <xdr:col>71</xdr:col>
      <xdr:colOff>177800</xdr:colOff>
      <xdr:row>57</xdr:row>
      <xdr:rowOff>4718</xdr:rowOff>
    </xdr:to>
    <xdr:cxnSp macro="">
      <xdr:nvCxnSpPr>
        <xdr:cNvPr id="583" name="直線コネクタ 582"/>
        <xdr:cNvCxnSpPr/>
      </xdr:nvCxnSpPr>
      <xdr:spPr>
        <a:xfrm flipV="1">
          <a:off x="12814300" y="9756746"/>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121175</xdr:rowOff>
    </xdr:from>
    <xdr:to>
      <xdr:col>85</xdr:col>
      <xdr:colOff>177800</xdr:colOff>
      <xdr:row>57</xdr:row>
      <xdr:rowOff>51325</xdr:rowOff>
    </xdr:to>
    <xdr:sp macro="" textlink="">
      <xdr:nvSpPr>
        <xdr:cNvPr id="593" name="楕円 592"/>
        <xdr:cNvSpPr/>
      </xdr:nvSpPr>
      <xdr:spPr>
        <a:xfrm>
          <a:off x="16268700" y="97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144052</xdr:rowOff>
    </xdr:from>
    <xdr:ext cx="599010" cy="259045"/>
    <xdr:sp macro="" textlink="">
      <xdr:nvSpPr>
        <xdr:cNvPr id="594" name="教育費該当値テキスト"/>
        <xdr:cNvSpPr txBox="1"/>
      </xdr:nvSpPr>
      <xdr:spPr>
        <a:xfrm>
          <a:off x="16370300" y="95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142435</xdr:rowOff>
    </xdr:from>
    <xdr:to>
      <xdr:col>81</xdr:col>
      <xdr:colOff>101600</xdr:colOff>
      <xdr:row>56</xdr:row>
      <xdr:rowOff>72585</xdr:rowOff>
    </xdr:to>
    <xdr:sp macro="" textlink="">
      <xdr:nvSpPr>
        <xdr:cNvPr id="595" name="楕円 594"/>
        <xdr:cNvSpPr/>
      </xdr:nvSpPr>
      <xdr:spPr>
        <a:xfrm>
          <a:off x="15430500" y="95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89112</xdr:rowOff>
    </xdr:from>
    <xdr:ext cx="599010" cy="259045"/>
    <xdr:sp macro="" textlink="">
      <xdr:nvSpPr>
        <xdr:cNvPr id="596" name="テキスト ボックス 595"/>
        <xdr:cNvSpPr txBox="1"/>
      </xdr:nvSpPr>
      <xdr:spPr>
        <a:xfrm>
          <a:off x="15181795" y="934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120590</xdr:rowOff>
    </xdr:from>
    <xdr:to>
      <xdr:col>76</xdr:col>
      <xdr:colOff>165100</xdr:colOff>
      <xdr:row>57</xdr:row>
      <xdr:rowOff>50740</xdr:rowOff>
    </xdr:to>
    <xdr:sp macro="" textlink="">
      <xdr:nvSpPr>
        <xdr:cNvPr id="597" name="楕円 596"/>
        <xdr:cNvSpPr/>
      </xdr:nvSpPr>
      <xdr:spPr>
        <a:xfrm>
          <a:off x="14541500" y="97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67267</xdr:rowOff>
    </xdr:from>
    <xdr:ext cx="599010" cy="259045"/>
    <xdr:sp macro="" textlink="">
      <xdr:nvSpPr>
        <xdr:cNvPr id="598" name="テキスト ボックス 597"/>
        <xdr:cNvSpPr txBox="1"/>
      </xdr:nvSpPr>
      <xdr:spPr>
        <a:xfrm>
          <a:off x="14292795" y="94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104746</xdr:rowOff>
    </xdr:from>
    <xdr:to>
      <xdr:col>72</xdr:col>
      <xdr:colOff>38100</xdr:colOff>
      <xdr:row>57</xdr:row>
      <xdr:rowOff>34896</xdr:rowOff>
    </xdr:to>
    <xdr:sp macro="" textlink="">
      <xdr:nvSpPr>
        <xdr:cNvPr id="599" name="楕円 598"/>
        <xdr:cNvSpPr/>
      </xdr:nvSpPr>
      <xdr:spPr>
        <a:xfrm>
          <a:off x="13652500" y="97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51423</xdr:rowOff>
    </xdr:from>
    <xdr:ext cx="599010" cy="259045"/>
    <xdr:sp macro="" textlink="">
      <xdr:nvSpPr>
        <xdr:cNvPr id="600" name="テキスト ボックス 599"/>
        <xdr:cNvSpPr txBox="1"/>
      </xdr:nvSpPr>
      <xdr:spPr>
        <a:xfrm>
          <a:off x="13403795" y="948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125368</xdr:rowOff>
    </xdr:from>
    <xdr:to>
      <xdr:col>67</xdr:col>
      <xdr:colOff>101600</xdr:colOff>
      <xdr:row>57</xdr:row>
      <xdr:rowOff>55518</xdr:rowOff>
    </xdr:to>
    <xdr:sp macro="" textlink="">
      <xdr:nvSpPr>
        <xdr:cNvPr id="601" name="楕円 600"/>
        <xdr:cNvSpPr/>
      </xdr:nvSpPr>
      <xdr:spPr>
        <a:xfrm>
          <a:off x="12763500" y="97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72045</xdr:rowOff>
    </xdr:from>
    <xdr:ext cx="599010" cy="259045"/>
    <xdr:sp macro="" textlink="">
      <xdr:nvSpPr>
        <xdr:cNvPr id="602" name="テキスト ボックス 601"/>
        <xdr:cNvSpPr txBox="1"/>
      </xdr:nvSpPr>
      <xdr:spPr>
        <a:xfrm>
          <a:off x="12514795" y="95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80483</xdr:rowOff>
    </xdr:from>
    <xdr:to>
      <xdr:col>85</xdr:col>
      <xdr:colOff>127000</xdr:colOff>
      <xdr:row>78</xdr:row>
      <xdr:rowOff>131950</xdr:rowOff>
    </xdr:to>
    <xdr:cxnSp macro="">
      <xdr:nvCxnSpPr>
        <xdr:cNvPr id="629" name="直線コネクタ 628"/>
        <xdr:cNvCxnSpPr/>
      </xdr:nvCxnSpPr>
      <xdr:spPr>
        <a:xfrm>
          <a:off x="15481300" y="13453583"/>
          <a:ext cx="8382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80483</xdr:rowOff>
    </xdr:from>
    <xdr:to>
      <xdr:col>81</xdr:col>
      <xdr:colOff>50800</xdr:colOff>
      <xdr:row>78</xdr:row>
      <xdr:rowOff>139700</xdr:rowOff>
    </xdr:to>
    <xdr:cxnSp macro="">
      <xdr:nvCxnSpPr>
        <xdr:cNvPr id="632" name="直線コネクタ 631"/>
        <xdr:cNvCxnSpPr/>
      </xdr:nvCxnSpPr>
      <xdr:spPr>
        <a:xfrm flipV="1">
          <a:off x="14592300" y="13453583"/>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81150</xdr:rowOff>
    </xdr:from>
    <xdr:to>
      <xdr:col>85</xdr:col>
      <xdr:colOff>177800</xdr:colOff>
      <xdr:row>79</xdr:row>
      <xdr:rowOff>11300</xdr:rowOff>
    </xdr:to>
    <xdr:sp macro="" textlink="">
      <xdr:nvSpPr>
        <xdr:cNvPr id="648" name="楕円 647"/>
        <xdr:cNvSpPr/>
      </xdr:nvSpPr>
      <xdr:spPr>
        <a:xfrm>
          <a:off x="16268700" y="134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29683</xdr:rowOff>
    </xdr:from>
    <xdr:to>
      <xdr:col>81</xdr:col>
      <xdr:colOff>101600</xdr:colOff>
      <xdr:row>78</xdr:row>
      <xdr:rowOff>131283</xdr:rowOff>
    </xdr:to>
    <xdr:sp macro="" textlink="">
      <xdr:nvSpPr>
        <xdr:cNvPr id="650" name="楕円 649"/>
        <xdr:cNvSpPr/>
      </xdr:nvSpPr>
      <xdr:spPr>
        <a:xfrm>
          <a:off x="15430500" y="134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147810</xdr:rowOff>
    </xdr:from>
    <xdr:ext cx="534377" cy="259045"/>
    <xdr:sp macro="" textlink="">
      <xdr:nvSpPr>
        <xdr:cNvPr id="651" name="テキスト ボックス 650"/>
        <xdr:cNvSpPr txBox="1"/>
      </xdr:nvSpPr>
      <xdr:spPr>
        <a:xfrm>
          <a:off x="15214111" y="131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44927</xdr:rowOff>
    </xdr:from>
    <xdr:to>
      <xdr:col>85</xdr:col>
      <xdr:colOff>127000</xdr:colOff>
      <xdr:row>95</xdr:row>
      <xdr:rowOff>51767</xdr:rowOff>
    </xdr:to>
    <xdr:cxnSp macro="">
      <xdr:nvCxnSpPr>
        <xdr:cNvPr id="684" name="直線コネクタ 683"/>
        <xdr:cNvCxnSpPr/>
      </xdr:nvCxnSpPr>
      <xdr:spPr>
        <a:xfrm flipV="1">
          <a:off x="15481300" y="16332677"/>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51767</xdr:rowOff>
    </xdr:from>
    <xdr:to>
      <xdr:col>81</xdr:col>
      <xdr:colOff>50800</xdr:colOff>
      <xdr:row>95</xdr:row>
      <xdr:rowOff>62374</xdr:rowOff>
    </xdr:to>
    <xdr:cxnSp macro="">
      <xdr:nvCxnSpPr>
        <xdr:cNvPr id="687" name="直線コネクタ 686"/>
        <xdr:cNvCxnSpPr/>
      </xdr:nvCxnSpPr>
      <xdr:spPr>
        <a:xfrm flipV="1">
          <a:off x="14592300" y="1633951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43300</xdr:rowOff>
    </xdr:from>
    <xdr:to>
      <xdr:col>76</xdr:col>
      <xdr:colOff>114300</xdr:colOff>
      <xdr:row>95</xdr:row>
      <xdr:rowOff>62374</xdr:rowOff>
    </xdr:to>
    <xdr:cxnSp macro="">
      <xdr:nvCxnSpPr>
        <xdr:cNvPr id="690" name="直線コネクタ 689"/>
        <xdr:cNvCxnSpPr/>
      </xdr:nvCxnSpPr>
      <xdr:spPr>
        <a:xfrm>
          <a:off x="13703300" y="16331050"/>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43300</xdr:rowOff>
    </xdr:from>
    <xdr:to>
      <xdr:col>71</xdr:col>
      <xdr:colOff>177800</xdr:colOff>
      <xdr:row>95</xdr:row>
      <xdr:rowOff>71824</xdr:rowOff>
    </xdr:to>
    <xdr:cxnSp macro="">
      <xdr:nvCxnSpPr>
        <xdr:cNvPr id="693" name="直線コネクタ 692"/>
        <xdr:cNvCxnSpPr/>
      </xdr:nvCxnSpPr>
      <xdr:spPr>
        <a:xfrm flipV="1">
          <a:off x="12814300" y="16331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165577</xdr:rowOff>
    </xdr:from>
    <xdr:to>
      <xdr:col>85</xdr:col>
      <xdr:colOff>177800</xdr:colOff>
      <xdr:row>95</xdr:row>
      <xdr:rowOff>95727</xdr:rowOff>
    </xdr:to>
    <xdr:sp macro="" textlink="">
      <xdr:nvSpPr>
        <xdr:cNvPr id="703" name="楕円 702"/>
        <xdr:cNvSpPr/>
      </xdr:nvSpPr>
      <xdr:spPr>
        <a:xfrm>
          <a:off x="16268700" y="162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17004</xdr:rowOff>
    </xdr:from>
    <xdr:ext cx="599010" cy="259045"/>
    <xdr:sp macro="" textlink="">
      <xdr:nvSpPr>
        <xdr:cNvPr id="704" name="公債費該当値テキスト"/>
        <xdr:cNvSpPr txBox="1"/>
      </xdr:nvSpPr>
      <xdr:spPr>
        <a:xfrm>
          <a:off x="16370300" y="161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967</xdr:rowOff>
    </xdr:from>
    <xdr:to>
      <xdr:col>81</xdr:col>
      <xdr:colOff>101600</xdr:colOff>
      <xdr:row>95</xdr:row>
      <xdr:rowOff>102567</xdr:rowOff>
    </xdr:to>
    <xdr:sp macro="" textlink="">
      <xdr:nvSpPr>
        <xdr:cNvPr id="705" name="楕円 704"/>
        <xdr:cNvSpPr/>
      </xdr:nvSpPr>
      <xdr:spPr>
        <a:xfrm>
          <a:off x="15430500" y="162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119094</xdr:rowOff>
    </xdr:from>
    <xdr:ext cx="599010" cy="259045"/>
    <xdr:sp macro="" textlink="">
      <xdr:nvSpPr>
        <xdr:cNvPr id="706" name="テキスト ボックス 705"/>
        <xdr:cNvSpPr txBox="1"/>
      </xdr:nvSpPr>
      <xdr:spPr>
        <a:xfrm>
          <a:off x="15181795" y="160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11574</xdr:rowOff>
    </xdr:from>
    <xdr:to>
      <xdr:col>76</xdr:col>
      <xdr:colOff>165100</xdr:colOff>
      <xdr:row>95</xdr:row>
      <xdr:rowOff>113174</xdr:rowOff>
    </xdr:to>
    <xdr:sp macro="" textlink="">
      <xdr:nvSpPr>
        <xdr:cNvPr id="707" name="楕円 706"/>
        <xdr:cNvSpPr/>
      </xdr:nvSpPr>
      <xdr:spPr>
        <a:xfrm>
          <a:off x="14541500" y="162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129701</xdr:rowOff>
    </xdr:from>
    <xdr:ext cx="599010" cy="259045"/>
    <xdr:sp macro="" textlink="">
      <xdr:nvSpPr>
        <xdr:cNvPr id="708" name="テキスト ボックス 707"/>
        <xdr:cNvSpPr txBox="1"/>
      </xdr:nvSpPr>
      <xdr:spPr>
        <a:xfrm>
          <a:off x="14292795" y="1607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163950</xdr:rowOff>
    </xdr:from>
    <xdr:to>
      <xdr:col>72</xdr:col>
      <xdr:colOff>38100</xdr:colOff>
      <xdr:row>95</xdr:row>
      <xdr:rowOff>94100</xdr:rowOff>
    </xdr:to>
    <xdr:sp macro="" textlink="">
      <xdr:nvSpPr>
        <xdr:cNvPr id="709" name="楕円 708"/>
        <xdr:cNvSpPr/>
      </xdr:nvSpPr>
      <xdr:spPr>
        <a:xfrm>
          <a:off x="13652500" y="16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110627</xdr:rowOff>
    </xdr:from>
    <xdr:ext cx="599010" cy="259045"/>
    <xdr:sp macro="" textlink="">
      <xdr:nvSpPr>
        <xdr:cNvPr id="710" name="テキスト ボックス 709"/>
        <xdr:cNvSpPr txBox="1"/>
      </xdr:nvSpPr>
      <xdr:spPr>
        <a:xfrm>
          <a:off x="13403795" y="160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21024</xdr:rowOff>
    </xdr:from>
    <xdr:to>
      <xdr:col>67</xdr:col>
      <xdr:colOff>101600</xdr:colOff>
      <xdr:row>95</xdr:row>
      <xdr:rowOff>122624</xdr:rowOff>
    </xdr:to>
    <xdr:sp macro="" textlink="">
      <xdr:nvSpPr>
        <xdr:cNvPr id="711" name="楕円 710"/>
        <xdr:cNvSpPr/>
      </xdr:nvSpPr>
      <xdr:spPr>
        <a:xfrm>
          <a:off x="12763500" y="163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139151</xdr:rowOff>
    </xdr:from>
    <xdr:ext cx="599010" cy="259045"/>
    <xdr:sp macro="" textlink="">
      <xdr:nvSpPr>
        <xdr:cNvPr id="712" name="テキスト ボックス 711"/>
        <xdr:cNvSpPr txBox="1"/>
      </xdr:nvSpPr>
      <xdr:spPr>
        <a:xfrm>
          <a:off x="12514795" y="160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議会費が高い数値を示しているが、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千人規模の団体内では議員数も議員報酬も平均的であり、事務局職員人件費等が要因と考えられる。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総務費で平成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年度に高騰したのは庁舎の耐震改修工事が行われたためであり、翌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年度にかけての上昇の主な要因は「ふるさと納税」本格導入に伴う返礼品に係る経費の増が挙げられる。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農林水産業費は基幹産業である農業に関する基盤整備事業等が続き、平成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年度バイオガスプラント本体工事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年度は町営牧場育成舎整備を実施したことによる要因が挙げられる。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商工業振興及び観光関連事業の経費確保のため商工費は高めに推移している。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土木費では平成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年度の大雪に加え、</a:t>
          </a:r>
          <a:r>
            <a:rPr kumimoji="1" lang="ja-JP" altLang="en-US" sz="1100">
              <a:solidFill>
                <a:schemeClr val="dk1"/>
              </a:solidFill>
              <a:effectLst/>
              <a:latin typeface="+mn-lt"/>
              <a:ea typeface="+mn-ea"/>
              <a:cs typeface="+mn-cs"/>
            </a:rPr>
            <a:t>普通建設費の増が挙げられる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教育費が類似団体内平均値を若干上回っているのは特色ある</a:t>
          </a:r>
          <a:r>
            <a:rPr kumimoji="1" lang="ja-JP" altLang="en-US" sz="1100">
              <a:solidFill>
                <a:schemeClr val="dk1"/>
              </a:solidFill>
              <a:effectLst/>
              <a:latin typeface="+mn-lt"/>
              <a:ea typeface="+mn-ea"/>
              <a:cs typeface="+mn-cs"/>
            </a:rPr>
            <a:t>幼</a:t>
          </a:r>
          <a:r>
            <a:rPr kumimoji="1" lang="ja-JP" altLang="ja-JP" sz="1100">
              <a:solidFill>
                <a:schemeClr val="dk1"/>
              </a:solidFill>
              <a:effectLst/>
              <a:latin typeface="+mn-lt"/>
              <a:ea typeface="+mn-ea"/>
              <a:cs typeface="+mn-cs"/>
            </a:rPr>
            <a:t>小中高一貫教育や鹿追高校生海外派遣事業に要する経費等を計上しているためである。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実質収支額は増減を繰り返しているが、財政調整基金はここ数年安定した推移を見せている</a:t>
          </a:r>
          <a:r>
            <a:rPr lang="ja-JP" altLang="en-US" sz="1400" b="0" i="0" baseline="0">
              <a:solidFill>
                <a:schemeClr val="dk1"/>
              </a:solidFill>
              <a:effectLst/>
              <a:latin typeface="+mn-lt"/>
              <a:ea typeface="+mn-ea"/>
              <a:cs typeface="+mn-cs"/>
            </a:rPr>
            <a:t>が、減債基金については、国営事業繰上償還に伴う取り崩しを実施し減少したほか、</a:t>
          </a:r>
          <a:r>
            <a:rPr lang="ja-JP" altLang="ja-JP" sz="1400" b="0" i="0" baseline="0">
              <a:solidFill>
                <a:schemeClr val="dk1"/>
              </a:solidFill>
              <a:effectLst/>
              <a:latin typeface="+mn-lt"/>
              <a:ea typeface="+mn-ea"/>
              <a:cs typeface="+mn-cs"/>
            </a:rPr>
            <a:t>その他基金を含め、全体のバランスを見ながら適正規模になるよう配慮し、実質単年度収支についても安定したプラスに転じるよう努める。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全会計黒字を維持して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今後も健全な財政運営に努めていきたい。</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特別会計</a:t>
          </a:r>
          <a:r>
            <a:rPr lang="ja-JP" altLang="en-US" sz="1400" b="0" i="0" baseline="0">
              <a:solidFill>
                <a:schemeClr val="dk1"/>
              </a:solidFill>
              <a:effectLst/>
              <a:latin typeface="+mn-lt"/>
              <a:ea typeface="+mn-ea"/>
              <a:cs typeface="+mn-cs"/>
            </a:rPr>
            <a:t>では、</a:t>
          </a:r>
          <a:r>
            <a:rPr lang="ja-JP" altLang="ja-JP" sz="1400" b="0" i="0" baseline="0">
              <a:solidFill>
                <a:schemeClr val="dk1"/>
              </a:solidFill>
              <a:effectLst/>
              <a:latin typeface="+mn-lt"/>
              <a:ea typeface="+mn-ea"/>
              <a:cs typeface="+mn-cs"/>
            </a:rPr>
            <a:t>国民健康保険病院事業会計は割合が大きく、継続して安定経営ができるよう</a:t>
          </a:r>
          <a:r>
            <a:rPr lang="ja-JP" altLang="en-US" sz="1400" b="0" i="0" baseline="0">
              <a:solidFill>
                <a:schemeClr val="dk1"/>
              </a:solidFill>
              <a:effectLst/>
              <a:latin typeface="+mn-lt"/>
              <a:ea typeface="+mn-ea"/>
              <a:cs typeface="+mn-cs"/>
            </a:rPr>
            <a:t>努める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1017_H29&#24180;&#24230;&#36001;&#25919;&#29366;&#27841;&#36039;&#26009;&#38598;&#12398;&#20316;&#25104;&#12395;&#12388;&#12356;&#12390;&#65288;2&#22238;&#30446;&#65289;/&#12304;&#36001;&#25919;&#29366;&#27841;&#36039;&#26009;&#38598;&#12305;_016349_&#40575;&#36861;&#30010;_2017_20191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row>
        <row r="53">
          <cell r="CN53">
            <v>78.8</v>
          </cell>
        </row>
        <row r="55">
          <cell r="AN55" t="str">
            <v>類似団体内平均値</v>
          </cell>
          <cell r="CN55">
            <v>0</v>
          </cell>
        </row>
        <row r="57">
          <cell r="CN57">
            <v>56.3</v>
          </cell>
        </row>
        <row r="72">
          <cell r="BP72" t="str">
            <v>H25</v>
          </cell>
          <cell r="BX72" t="str">
            <v>H26</v>
          </cell>
          <cell r="CF72" t="str">
            <v>H27</v>
          </cell>
          <cell r="CN72" t="str">
            <v>H28</v>
          </cell>
          <cell r="CV72" t="str">
            <v>H29</v>
          </cell>
        </row>
        <row r="73">
          <cell r="AN73" t="str">
            <v>当該団体値</v>
          </cell>
        </row>
        <row r="75">
          <cell r="BP75">
            <v>7.5</v>
          </cell>
          <cell r="BX75">
            <v>7.5</v>
          </cell>
          <cell r="CF75">
            <v>7.6</v>
          </cell>
          <cell r="CN75">
            <v>8</v>
          </cell>
          <cell r="CV75">
            <v>8.6</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7712794</v>
      </c>
      <c r="BO4" s="372"/>
      <c r="BP4" s="372"/>
      <c r="BQ4" s="372"/>
      <c r="BR4" s="372"/>
      <c r="BS4" s="372"/>
      <c r="BT4" s="372"/>
      <c r="BU4" s="373"/>
      <c r="BV4" s="371">
        <v>9160731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7.7</v>
      </c>
      <c r="CU4" s="378"/>
      <c r="CV4" s="378"/>
      <c r="CW4" s="378"/>
      <c r="CX4" s="378"/>
      <c r="CY4" s="378"/>
      <c r="CZ4" s="378"/>
      <c r="DA4" s="379"/>
      <c r="DB4" s="377">
        <v>9.3000000000000007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7376483</v>
      </c>
      <c r="BO5" s="409"/>
      <c r="BP5" s="409"/>
      <c r="BQ5" s="409"/>
      <c r="BR5" s="409"/>
      <c r="BS5" s="409"/>
      <c r="BT5" s="409"/>
      <c r="BU5" s="410"/>
      <c r="BV5" s="408">
        <v>8757744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80.3</v>
      </c>
      <c r="CU5" s="406"/>
      <c r="CV5" s="406"/>
      <c r="CW5" s="406"/>
      <c r="CX5" s="406"/>
      <c r="CY5" s="406"/>
      <c r="CZ5" s="406"/>
      <c r="DA5" s="407"/>
      <c r="DB5" s="405">
        <v>79.5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336311</v>
      </c>
      <c r="BO6" s="409"/>
      <c r="BP6" s="409"/>
      <c r="BQ6" s="409"/>
      <c r="BR6" s="409"/>
      <c r="BS6" s="409"/>
      <c r="BT6" s="409"/>
      <c r="BU6" s="410"/>
      <c r="BV6" s="408">
        <v>402987</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83.7</v>
      </c>
      <c r="CU6" s="446"/>
      <c r="CV6" s="446"/>
      <c r="CW6" s="446"/>
      <c r="CX6" s="446"/>
      <c r="CY6" s="446"/>
      <c r="CZ6" s="446"/>
      <c r="DA6" s="447"/>
      <c r="DB6" s="445">
        <v>82.8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43226</v>
      </c>
      <c r="BO7" s="409"/>
      <c r="BP7" s="409"/>
      <c r="BQ7" s="409"/>
      <c r="BR7" s="409"/>
      <c r="BS7" s="409"/>
      <c r="BT7" s="409"/>
      <c r="BU7" s="410"/>
      <c r="BV7" s="408">
        <v>41037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3789349</v>
      </c>
      <c r="CU7" s="409"/>
      <c r="CV7" s="409"/>
      <c r="CW7" s="409"/>
      <c r="CX7" s="409"/>
      <c r="CY7" s="409"/>
      <c r="CZ7" s="409"/>
      <c r="DA7" s="410"/>
      <c r="DB7" s="408">
        <v>3887039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293085</v>
      </c>
      <c r="BO8" s="409"/>
      <c r="BP8" s="409"/>
      <c r="BQ8" s="409"/>
      <c r="BR8" s="409"/>
      <c r="BS8" s="409"/>
      <c r="BT8" s="409"/>
      <c r="BU8" s="410"/>
      <c r="BV8" s="408">
        <v>361950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0.25</v>
      </c>
      <c r="CU8" s="449"/>
      <c r="CV8" s="449"/>
      <c r="CW8" s="449"/>
      <c r="CX8" s="449"/>
      <c r="CY8" s="449"/>
      <c r="CZ8" s="449"/>
      <c r="DA8" s="450"/>
      <c r="DB8" s="448">
        <v>0.24</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5542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-68865</v>
      </c>
      <c r="BO9" s="409"/>
      <c r="BP9" s="409"/>
      <c r="BQ9" s="409"/>
      <c r="BR9" s="409"/>
      <c r="BS9" s="409"/>
      <c r="BT9" s="409"/>
      <c r="BU9" s="410"/>
      <c r="BV9" s="408">
        <v>-37211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14.6</v>
      </c>
      <c r="CU9" s="406"/>
      <c r="CV9" s="406"/>
      <c r="CW9" s="406"/>
      <c r="CX9" s="406"/>
      <c r="CY9" s="406"/>
      <c r="CZ9" s="406"/>
      <c r="DA9" s="407"/>
      <c r="DB9" s="405">
        <v>13.9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5702</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200</v>
      </c>
      <c r="BO10" s="409"/>
      <c r="BP10" s="409"/>
      <c r="BQ10" s="409"/>
      <c r="BR10" s="409"/>
      <c r="BS10" s="409"/>
      <c r="BT10" s="409"/>
      <c r="BU10" s="410"/>
      <c r="BV10" s="408">
        <v>500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5503</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5453</v>
      </c>
      <c r="S13" s="490"/>
      <c r="T13" s="490"/>
      <c r="U13" s="490"/>
      <c r="V13" s="491"/>
      <c r="W13" s="424" t="s">
        <v>133</v>
      </c>
      <c r="X13" s="425"/>
      <c r="Y13" s="425"/>
      <c r="Z13" s="425"/>
      <c r="AA13" s="425"/>
      <c r="AB13" s="415"/>
      <c r="AC13" s="459">
        <v>1079</v>
      </c>
      <c r="AD13" s="460"/>
      <c r="AE13" s="460"/>
      <c r="AF13" s="460"/>
      <c r="AG13" s="499"/>
      <c r="AH13" s="459">
        <v>1135</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-68665</v>
      </c>
      <c r="BO13" s="409"/>
      <c r="BP13" s="409"/>
      <c r="BQ13" s="409"/>
      <c r="BR13" s="409"/>
      <c r="BS13" s="409"/>
      <c r="BT13" s="409"/>
      <c r="BU13" s="410"/>
      <c r="BV13" s="408">
        <v>-36711</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8.6</v>
      </c>
      <c r="CU13" s="406"/>
      <c r="CV13" s="406"/>
      <c r="CW13" s="406"/>
      <c r="CX13" s="406"/>
      <c r="CY13" s="406"/>
      <c r="CZ13" s="406"/>
      <c r="DA13" s="407"/>
      <c r="DB13" s="405">
        <v>8</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5559</v>
      </c>
      <c r="S14" s="490"/>
      <c r="T14" s="490"/>
      <c r="U14" s="490"/>
      <c r="V14" s="491"/>
      <c r="W14" s="398"/>
      <c r="X14" s="399"/>
      <c r="Y14" s="399"/>
      <c r="Z14" s="399"/>
      <c r="AA14" s="399"/>
      <c r="AB14" s="388"/>
      <c r="AC14" s="492">
        <v>36</v>
      </c>
      <c r="AD14" s="493"/>
      <c r="AE14" s="493"/>
      <c r="AF14" s="493"/>
      <c r="AG14" s="494"/>
      <c r="AH14" s="492">
        <v>36.700000000000003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5508</v>
      </c>
      <c r="S15" s="490"/>
      <c r="T15" s="490"/>
      <c r="U15" s="490"/>
      <c r="V15" s="491"/>
      <c r="W15" s="424" t="s">
        <v>140</v>
      </c>
      <c r="X15" s="425"/>
      <c r="Y15" s="425"/>
      <c r="Z15" s="425"/>
      <c r="AA15" s="425"/>
      <c r="AB15" s="415"/>
      <c r="AC15" s="459">
        <v>184</v>
      </c>
      <c r="AD15" s="460"/>
      <c r="AE15" s="460"/>
      <c r="AF15" s="460"/>
      <c r="AG15" s="499"/>
      <c r="AH15" s="459">
        <v>189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884976</v>
      </c>
      <c r="BO15" s="372"/>
      <c r="BP15" s="372"/>
      <c r="BQ15" s="372"/>
      <c r="BR15" s="372"/>
      <c r="BS15" s="372"/>
      <c r="BT15" s="372"/>
      <c r="BU15" s="373"/>
      <c r="BV15" s="371">
        <v>938645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6.1</v>
      </c>
      <c r="AD16" s="493"/>
      <c r="AE16" s="493"/>
      <c r="AF16" s="493"/>
      <c r="AG16" s="494"/>
      <c r="AH16" s="492">
        <v>6.1</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3394352</v>
      </c>
      <c r="BO16" s="409"/>
      <c r="BP16" s="409"/>
      <c r="BQ16" s="409"/>
      <c r="BR16" s="409"/>
      <c r="BS16" s="409"/>
      <c r="BT16" s="409"/>
      <c r="BU16" s="410"/>
      <c r="BV16" s="408">
        <v>3501941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144</v>
      </c>
      <c r="S17" s="510"/>
      <c r="T17" s="510"/>
      <c r="U17" s="510"/>
      <c r="V17" s="511"/>
      <c r="W17" s="424" t="s">
        <v>147</v>
      </c>
      <c r="X17" s="425"/>
      <c r="Y17" s="425"/>
      <c r="Z17" s="425"/>
      <c r="AA17" s="425"/>
      <c r="AB17" s="415"/>
      <c r="AC17" s="459">
        <v>1736</v>
      </c>
      <c r="AD17" s="460"/>
      <c r="AE17" s="460"/>
      <c r="AF17" s="460"/>
      <c r="AG17" s="499"/>
      <c r="AH17" s="459">
        <v>1769</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1103807</v>
      </c>
      <c r="BO17" s="409"/>
      <c r="BP17" s="409"/>
      <c r="BQ17" s="409"/>
      <c r="BR17" s="409"/>
      <c r="BS17" s="409"/>
      <c r="BT17" s="409"/>
      <c r="BU17" s="410"/>
      <c r="BV17" s="408">
        <v>1172234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402.88</v>
      </c>
      <c r="M18" s="521"/>
      <c r="N18" s="521"/>
      <c r="O18" s="521"/>
      <c r="P18" s="521"/>
      <c r="Q18" s="521"/>
      <c r="R18" s="522"/>
      <c r="S18" s="522"/>
      <c r="T18" s="522"/>
      <c r="U18" s="522"/>
      <c r="V18" s="523"/>
      <c r="W18" s="426"/>
      <c r="X18" s="427"/>
      <c r="Y18" s="427"/>
      <c r="Z18" s="427"/>
      <c r="AA18" s="427"/>
      <c r="AB18" s="418"/>
      <c r="AC18" s="524">
        <v>57.9</v>
      </c>
      <c r="AD18" s="525"/>
      <c r="AE18" s="525"/>
      <c r="AF18" s="525"/>
      <c r="AG18" s="526"/>
      <c r="AH18" s="524">
        <v>57.2</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3123028</v>
      </c>
      <c r="BO18" s="409"/>
      <c r="BP18" s="409"/>
      <c r="BQ18" s="409"/>
      <c r="BR18" s="409"/>
      <c r="BS18" s="409"/>
      <c r="BT18" s="409"/>
      <c r="BU18" s="410"/>
      <c r="BV18" s="408">
        <v>3084741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14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4920529</v>
      </c>
      <c r="BO19" s="409"/>
      <c r="BP19" s="409"/>
      <c r="BQ19" s="409"/>
      <c r="BR19" s="409"/>
      <c r="BS19" s="409"/>
      <c r="BT19" s="409"/>
      <c r="BU19" s="410"/>
      <c r="BV19" s="408">
        <v>5188002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2258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68" t="s">
        <v>159</v>
      </c>
      <c r="AI22" s="425"/>
      <c r="AJ22" s="425"/>
      <c r="AK22" s="425"/>
      <c r="AL22" s="415"/>
      <c r="AM22" s="568" t="s">
        <v>160</v>
      </c>
      <c r="AN22" s="569"/>
      <c r="AO22" s="569"/>
      <c r="AP22" s="569"/>
      <c r="AQ22" s="569"/>
      <c r="AR22" s="570"/>
      <c r="AS22" s="551" t="s">
        <v>157</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161</v>
      </c>
      <c r="AZ23" s="369"/>
      <c r="BA23" s="369"/>
      <c r="BB23" s="369"/>
      <c r="BC23" s="369"/>
      <c r="BD23" s="369"/>
      <c r="BE23" s="369"/>
      <c r="BF23" s="369"/>
      <c r="BG23" s="369"/>
      <c r="BH23" s="369"/>
      <c r="BI23" s="369"/>
      <c r="BJ23" s="369"/>
      <c r="BK23" s="369"/>
      <c r="BL23" s="369"/>
      <c r="BM23" s="370"/>
      <c r="BN23" s="408">
        <v>7602019</v>
      </c>
      <c r="BO23" s="409"/>
      <c r="BP23" s="409"/>
      <c r="BQ23" s="409"/>
      <c r="BR23" s="409"/>
      <c r="BS23" s="409"/>
      <c r="BT23" s="409"/>
      <c r="BU23" s="410"/>
      <c r="BV23" s="408">
        <v>7555344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7500</v>
      </c>
      <c r="R24" s="460"/>
      <c r="S24" s="460"/>
      <c r="T24" s="460"/>
      <c r="U24" s="460"/>
      <c r="V24" s="499"/>
      <c r="W24" s="558"/>
      <c r="X24" s="546"/>
      <c r="Y24" s="547"/>
      <c r="Z24" s="458" t="s">
        <v>163</v>
      </c>
      <c r="AA24" s="438"/>
      <c r="AB24" s="438"/>
      <c r="AC24" s="438"/>
      <c r="AD24" s="438"/>
      <c r="AE24" s="438"/>
      <c r="AF24" s="438"/>
      <c r="AG24" s="439"/>
      <c r="AH24" s="459">
        <v>137</v>
      </c>
      <c r="AI24" s="460"/>
      <c r="AJ24" s="460"/>
      <c r="AK24" s="460"/>
      <c r="AL24" s="499"/>
      <c r="AM24" s="459">
        <v>412781</v>
      </c>
      <c r="AN24" s="460"/>
      <c r="AO24" s="460"/>
      <c r="AP24" s="460"/>
      <c r="AQ24" s="460"/>
      <c r="AR24" s="499"/>
      <c r="AS24" s="459">
        <v>3013</v>
      </c>
      <c r="AT24" s="460"/>
      <c r="AU24" s="460"/>
      <c r="AV24" s="460"/>
      <c r="AW24" s="460"/>
      <c r="AX24" s="461"/>
      <c r="AY24" s="576" t="s">
        <v>164</v>
      </c>
      <c r="AZ24" s="577"/>
      <c r="BA24" s="577"/>
      <c r="BB24" s="577"/>
      <c r="BC24" s="577"/>
      <c r="BD24" s="577"/>
      <c r="BE24" s="577"/>
      <c r="BF24" s="577"/>
      <c r="BG24" s="577"/>
      <c r="BH24" s="577"/>
      <c r="BI24" s="577"/>
      <c r="BJ24" s="577"/>
      <c r="BK24" s="577"/>
      <c r="BL24" s="577"/>
      <c r="BM24" s="578"/>
      <c r="BN24" s="408">
        <v>6827103</v>
      </c>
      <c r="BO24" s="409"/>
      <c r="BP24" s="409"/>
      <c r="BQ24" s="409"/>
      <c r="BR24" s="409"/>
      <c r="BS24" s="409"/>
      <c r="BT24" s="409"/>
      <c r="BU24" s="410"/>
      <c r="BV24" s="408">
        <v>6906320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6200</v>
      </c>
      <c r="R25" s="460"/>
      <c r="S25" s="460"/>
      <c r="T25" s="460"/>
      <c r="U25" s="460"/>
      <c r="V25" s="499"/>
      <c r="W25" s="558"/>
      <c r="X25" s="546"/>
      <c r="Y25" s="547"/>
      <c r="Z25" s="458" t="s">
        <v>166</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30960</v>
      </c>
      <c r="BO25" s="372"/>
      <c r="BP25" s="372"/>
      <c r="BQ25" s="372"/>
      <c r="BR25" s="372"/>
      <c r="BS25" s="372"/>
      <c r="BT25" s="372"/>
      <c r="BU25" s="373"/>
      <c r="BV25" s="371">
        <v>38901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5600</v>
      </c>
      <c r="R26" s="460"/>
      <c r="S26" s="460"/>
      <c r="T26" s="460"/>
      <c r="U26" s="460"/>
      <c r="V26" s="499"/>
      <c r="W26" s="558"/>
      <c r="X26" s="546"/>
      <c r="Y26" s="547"/>
      <c r="Z26" s="458" t="s">
        <v>169</v>
      </c>
      <c r="AA26" s="582"/>
      <c r="AB26" s="582"/>
      <c r="AC26" s="582"/>
      <c r="AD26" s="582"/>
      <c r="AE26" s="582"/>
      <c r="AF26" s="582"/>
      <c r="AG26" s="583"/>
      <c r="AH26" s="459" t="s">
        <v>131</v>
      </c>
      <c r="AI26" s="460"/>
      <c r="AJ26" s="460"/>
      <c r="AK26" s="460"/>
      <c r="AL26" s="499"/>
      <c r="AM26" s="459" t="s">
        <v>131</v>
      </c>
      <c r="AN26" s="460"/>
      <c r="AO26" s="460"/>
      <c r="AP26" s="460"/>
      <c r="AQ26" s="460"/>
      <c r="AR26" s="499"/>
      <c r="AS26" s="459" t="s">
        <v>131</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2900</v>
      </c>
      <c r="R27" s="460"/>
      <c r="S27" s="460"/>
      <c r="T27" s="460"/>
      <c r="U27" s="460"/>
      <c r="V27" s="499"/>
      <c r="W27" s="558"/>
      <c r="X27" s="546"/>
      <c r="Y27" s="547"/>
      <c r="Z27" s="458" t="s">
        <v>172</v>
      </c>
      <c r="AA27" s="438"/>
      <c r="AB27" s="438"/>
      <c r="AC27" s="438"/>
      <c r="AD27" s="438"/>
      <c r="AE27" s="438"/>
      <c r="AF27" s="438"/>
      <c r="AG27" s="439"/>
      <c r="AH27" s="459">
        <v>1</v>
      </c>
      <c r="AI27" s="460"/>
      <c r="AJ27" s="460"/>
      <c r="AK27" s="460"/>
      <c r="AL27" s="499"/>
      <c r="AM27" s="459" t="s">
        <v>173</v>
      </c>
      <c r="AN27" s="460"/>
      <c r="AO27" s="460"/>
      <c r="AP27" s="460"/>
      <c r="AQ27" s="460"/>
      <c r="AR27" s="499"/>
      <c r="AS27" s="459" t="s">
        <v>173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79">
        <v>1625</v>
      </c>
      <c r="BO27" s="580"/>
      <c r="BP27" s="580"/>
      <c r="BQ27" s="580"/>
      <c r="BR27" s="580"/>
      <c r="BS27" s="580"/>
      <c r="BT27" s="580"/>
      <c r="BU27" s="581"/>
      <c r="BV27" s="579">
        <v>1623</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2270</v>
      </c>
      <c r="R28" s="460"/>
      <c r="S28" s="460"/>
      <c r="T28" s="460"/>
      <c r="U28" s="460"/>
      <c r="V28" s="499"/>
      <c r="W28" s="558"/>
      <c r="X28" s="546"/>
      <c r="Y28" s="547"/>
      <c r="Z28" s="458" t="s">
        <v>176</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553600</v>
      </c>
      <c r="BO28" s="372"/>
      <c r="BP28" s="372"/>
      <c r="BQ28" s="372"/>
      <c r="BR28" s="372"/>
      <c r="BS28" s="372"/>
      <c r="BT28" s="372"/>
      <c r="BU28" s="373"/>
      <c r="BV28" s="371">
        <v>553400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9</v>
      </c>
      <c r="M29" s="460"/>
      <c r="N29" s="460"/>
      <c r="O29" s="460"/>
      <c r="P29" s="499"/>
      <c r="Q29" s="459">
        <v>1830</v>
      </c>
      <c r="R29" s="460"/>
      <c r="S29" s="460"/>
      <c r="T29" s="460"/>
      <c r="U29" s="460"/>
      <c r="V29" s="499"/>
      <c r="W29" s="559"/>
      <c r="X29" s="560"/>
      <c r="Y29" s="561"/>
      <c r="Z29" s="458" t="s">
        <v>179</v>
      </c>
      <c r="AA29" s="438"/>
      <c r="AB29" s="438"/>
      <c r="AC29" s="438"/>
      <c r="AD29" s="438"/>
      <c r="AE29" s="438"/>
      <c r="AF29" s="438"/>
      <c r="AG29" s="439"/>
      <c r="AH29" s="459">
        <v>138</v>
      </c>
      <c r="AI29" s="460"/>
      <c r="AJ29" s="460"/>
      <c r="AK29" s="460"/>
      <c r="AL29" s="499"/>
      <c r="AM29" s="459">
        <v>417333</v>
      </c>
      <c r="AN29" s="460"/>
      <c r="AO29" s="460"/>
      <c r="AP29" s="460"/>
      <c r="AQ29" s="460"/>
      <c r="AR29" s="499"/>
      <c r="AS29" s="459">
        <v>3024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1704900</v>
      </c>
      <c r="BO29" s="409"/>
      <c r="BP29" s="409"/>
      <c r="BQ29" s="409"/>
      <c r="BR29" s="409"/>
      <c r="BS29" s="409"/>
      <c r="BT29" s="409"/>
      <c r="BU29" s="410"/>
      <c r="BV29" s="408">
        <v>1751500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97.6</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43</v>
      </c>
      <c r="BD30" s="577"/>
      <c r="BE30" s="577"/>
      <c r="BF30" s="577"/>
      <c r="BG30" s="577"/>
      <c r="BH30" s="577"/>
      <c r="BI30" s="577"/>
      <c r="BJ30" s="577"/>
      <c r="BK30" s="577"/>
      <c r="BL30" s="577"/>
      <c r="BM30" s="578"/>
      <c r="BN30" s="579">
        <v>1829474</v>
      </c>
      <c r="BO30" s="580"/>
      <c r="BP30" s="580"/>
      <c r="BQ30" s="580"/>
      <c r="BR30" s="580"/>
      <c r="BS30" s="580"/>
      <c r="BT30" s="580"/>
      <c r="BU30" s="581"/>
      <c r="BV30" s="579">
        <v>1658157</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とかち広域消防事務組合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下水道特別会計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十勝環境複合事務組合（一般組合）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十勝環境複合事務組合（余熱利用事業会計）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8YhGSMCmhoQUDHxlASYbvkmeCv2d+6Rc7kQgFLS/RSZ8KWKoBropzKlhcqoFv94u7dTspOsEmR/TMblx6D+rQ==" saltValue="T0WoIo43+vA4S9U0wnA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552</v>
      </c>
      <c r="D34" s="1186"/>
      <c r="E34" s="1187"/>
      <c r="F34" s="32">
        <v>5.12</v>
      </c>
      <c r="G34" s="33">
        <v>5.92</v>
      </c>
      <c r="H34" s="33">
        <v>7.32</v>
      </c>
      <c r="I34" s="33">
        <v>9.07</v>
      </c>
      <c r="J34" s="34">
        <v>8.82</v>
      </c>
      <c r="K34" s="22"/>
      <c r="L34" s="22"/>
      <c r="M34" s="22"/>
      <c r="N34" s="22"/>
      <c r="O34" s="22"/>
      <c r="P34" s="22"/>
    </row>
    <row r="35" spans="1:16" ht="39" customHeight="1" x14ac:dyDescent="0.15">
      <c r="A35" s="22"/>
      <c r="B35" s="35"/>
      <c r="C35" s="1180" t="s">
        <v>553</v>
      </c>
      <c r="D35" s="1181"/>
      <c r="E35" s="1182"/>
      <c r="F35" s="36">
        <v>7.62</v>
      </c>
      <c r="G35" s="37">
        <v>6.19</v>
      </c>
      <c r="H35" s="37">
        <v>10.09</v>
      </c>
      <c r="I35" s="37">
        <v>9.31</v>
      </c>
      <c r="J35" s="38">
        <v>7.73</v>
      </c>
      <c r="K35" s="22"/>
      <c r="L35" s="22"/>
      <c r="M35" s="22"/>
      <c r="N35" s="22"/>
      <c r="O35" s="22"/>
      <c r="P35" s="22"/>
    </row>
    <row r="36" spans="1:16" ht="39" customHeight="1" x14ac:dyDescent="0.15">
      <c r="A36" s="22"/>
      <c r="B36" s="35"/>
      <c r="C36" s="1180" t="s">
        <v>554</v>
      </c>
      <c r="D36" s="1181"/>
      <c r="E36" s="1182"/>
      <c r="F36" s="36">
        <v>0.5</v>
      </c>
      <c r="G36" s="37">
        <v>0.69</v>
      </c>
      <c r="H36" s="37">
        <v>0.72</v>
      </c>
      <c r="I36" s="37">
        <v>0.03</v>
      </c>
      <c r="J36" s="38">
        <v>0.85</v>
      </c>
      <c r="K36" s="22"/>
      <c r="L36" s="22"/>
      <c r="M36" s="22"/>
      <c r="N36" s="22"/>
      <c r="O36" s="22"/>
      <c r="P36" s="22"/>
    </row>
    <row r="37" spans="1:16" ht="39" customHeight="1" x14ac:dyDescent="0.15">
      <c r="A37" s="22"/>
      <c r="B37" s="35"/>
      <c r="C37" s="1180" t="s">
        <v>555</v>
      </c>
      <c r="D37" s="1181"/>
      <c r="E37" s="1182"/>
      <c r="F37" s="36">
        <v>0.01</v>
      </c>
      <c r="G37" s="37">
        <v>0.02</v>
      </c>
      <c r="H37" s="37">
        <v>0.1</v>
      </c>
      <c r="I37" s="37">
        <v>0</v>
      </c>
      <c r="J37" s="38">
        <v>0.34</v>
      </c>
      <c r="K37" s="22"/>
      <c r="L37" s="22"/>
      <c r="M37" s="22"/>
      <c r="N37" s="22"/>
      <c r="O37" s="22"/>
      <c r="P37" s="22"/>
    </row>
    <row r="38" spans="1:16" ht="39" customHeight="1" x14ac:dyDescent="0.15">
      <c r="A38" s="22"/>
      <c r="B38" s="35"/>
      <c r="C38" s="1180" t="s">
        <v>556</v>
      </c>
      <c r="D38" s="1181"/>
      <c r="E38" s="1182"/>
      <c r="F38" s="36">
        <v>0.06</v>
      </c>
      <c r="G38" s="37">
        <v>0.06</v>
      </c>
      <c r="H38" s="37">
        <v>0.16</v>
      </c>
      <c r="I38" s="37">
        <v>7.0000000000000007E-2</v>
      </c>
      <c r="J38" s="38">
        <v>0.11</v>
      </c>
      <c r="K38" s="22"/>
      <c r="L38" s="22"/>
      <c r="M38" s="22"/>
      <c r="N38" s="22"/>
      <c r="O38" s="22"/>
      <c r="P38" s="22"/>
    </row>
    <row r="39" spans="1:16" ht="39" customHeight="1" x14ac:dyDescent="0.15">
      <c r="A39" s="22"/>
      <c r="B39" s="35"/>
      <c r="C39" s="1180" t="s">
        <v>557</v>
      </c>
      <c r="D39" s="1181"/>
      <c r="E39" s="1182"/>
      <c r="F39" s="36">
        <v>0.06</v>
      </c>
      <c r="G39" s="37">
        <v>0.04</v>
      </c>
      <c r="H39" s="37">
        <v>0.06</v>
      </c>
      <c r="I39" s="37">
        <v>7.0000000000000007E-2</v>
      </c>
      <c r="J39" s="38">
        <v>0.09</v>
      </c>
      <c r="K39" s="22"/>
      <c r="L39" s="22"/>
      <c r="M39" s="22"/>
      <c r="N39" s="22"/>
      <c r="O39" s="22"/>
      <c r="P39" s="22"/>
    </row>
    <row r="40" spans="1:16" ht="39" customHeight="1" x14ac:dyDescent="0.15">
      <c r="A40" s="22"/>
      <c r="B40" s="35"/>
      <c r="C40" s="1180" t="s">
        <v>558</v>
      </c>
      <c r="D40" s="1181"/>
      <c r="E40" s="1182"/>
      <c r="F40" s="36">
        <v>0.02</v>
      </c>
      <c r="G40" s="37">
        <v>0.01</v>
      </c>
      <c r="H40" s="37">
        <v>0.01</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559</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560</v>
      </c>
      <c r="D43" s="1184"/>
      <c r="E43" s="1185"/>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Ha1aZo/51A6ZwwMujNNrTZ78ai64p9koamNRvXGtJhlyZSbKSUk0FmYbG3pV3fC3yB8XTzHAvbCEsbkYKTAvw==" saltValue="4nHrJt4LbqSY9WgtkDZ8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720</v>
      </c>
      <c r="L45" s="60">
        <v>748</v>
      </c>
      <c r="M45" s="60">
        <v>722</v>
      </c>
      <c r="N45" s="60">
        <v>732</v>
      </c>
      <c r="O45" s="61">
        <v>733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x14ac:dyDescent="0.15">
      <c r="A48" s="48"/>
      <c r="B48" s="1198"/>
      <c r="C48" s="1199"/>
      <c r="D48" s="62"/>
      <c r="E48" s="1190" t="s">
        <v>14</v>
      </c>
      <c r="F48" s="1190"/>
      <c r="G48" s="1190"/>
      <c r="H48" s="1190"/>
      <c r="I48" s="1190"/>
      <c r="J48" s="1191"/>
      <c r="K48" s="63">
        <v>168</v>
      </c>
      <c r="L48" s="64">
        <v>181</v>
      </c>
      <c r="M48" s="64">
        <v>182</v>
      </c>
      <c r="N48" s="64">
        <v>188</v>
      </c>
      <c r="O48" s="65">
        <v>194</v>
      </c>
      <c r="P48" s="48"/>
      <c r="Q48" s="48"/>
      <c r="R48" s="48"/>
      <c r="S48" s="48"/>
      <c r="T48" s="48"/>
      <c r="U48" s="48"/>
    </row>
    <row r="49" spans="1:21" ht="30.75" customHeight="1" x14ac:dyDescent="0.15">
      <c r="A49" s="48"/>
      <c r="B49" s="1198"/>
      <c r="C49" s="1199"/>
      <c r="D49" s="62"/>
      <c r="E49" s="1190" t="s">
        <v>15</v>
      </c>
      <c r="F49" s="1190"/>
      <c r="G49" s="1190"/>
      <c r="H49" s="1190"/>
      <c r="I49" s="1190"/>
      <c r="J49" s="1191"/>
      <c r="K49" s="63">
        <v>19</v>
      </c>
      <c r="L49" s="64">
        <v>19</v>
      </c>
      <c r="M49" s="64">
        <v>19</v>
      </c>
      <c r="N49" s="64" t="s">
        <v>501</v>
      </c>
      <c r="O49" s="65" t="s">
        <v>501</v>
      </c>
      <c r="P49" s="48"/>
      <c r="Q49" s="48"/>
      <c r="R49" s="48"/>
      <c r="S49" s="48"/>
      <c r="T49" s="48"/>
      <c r="U49" s="48"/>
    </row>
    <row r="50" spans="1:21" ht="30.75" customHeight="1" x14ac:dyDescent="0.15">
      <c r="A50" s="48"/>
      <c r="B50" s="1198"/>
      <c r="C50" s="1199"/>
      <c r="D50" s="62"/>
      <c r="E50" s="1190" t="s">
        <v>16</v>
      </c>
      <c r="F50" s="1190"/>
      <c r="G50" s="1190"/>
      <c r="H50" s="1190"/>
      <c r="I50" s="1190"/>
      <c r="J50" s="1191"/>
      <c r="K50" s="63">
        <v>17</v>
      </c>
      <c r="L50" s="64">
        <v>10</v>
      </c>
      <c r="M50" s="64">
        <v>9</v>
      </c>
      <c r="N50" s="64">
        <v>8</v>
      </c>
      <c r="O50" s="65">
        <v>4</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501</v>
      </c>
      <c r="L51" s="64" t="s">
        <v>501</v>
      </c>
      <c r="M51" s="64" t="s">
        <v>501</v>
      </c>
      <c r="N51" s="64">
        <v>0</v>
      </c>
      <c r="O51" s="65" t="s">
        <v>501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667</v>
      </c>
      <c r="L52" s="64">
        <v>705</v>
      </c>
      <c r="M52" s="64">
        <v>684</v>
      </c>
      <c r="N52" s="64">
        <v>648</v>
      </c>
      <c r="O52" s="65">
        <v>623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257</v>
      </c>
      <c r="L53" s="69">
        <v>253</v>
      </c>
      <c r="M53" s="69">
        <v>248</v>
      </c>
      <c r="N53" s="69">
        <v>280</v>
      </c>
      <c r="O53" s="70">
        <v>308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sEAxPgGfGrtB8YxeEpPgBfrwYUN1cjrM7GRWhjKa4zedABTQkpyh9DaLsx4t+pAEsJ0b/IQIhD3TzMdDeP0TA==" saltValue="G9aiGNZG/8LOFoDumQWh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04" t="s">
        <v>23</v>
      </c>
      <c r="C41" s="1205"/>
      <c r="D41" s="81"/>
      <c r="E41" s="1210" t="s">
        <v>24</v>
      </c>
      <c r="F41" s="1210"/>
      <c r="G41" s="1210"/>
      <c r="H41" s="1211"/>
      <c r="I41" s="82">
        <v>6011</v>
      </c>
      <c r="J41" s="83">
        <v>6510</v>
      </c>
      <c r="K41" s="83">
        <v>6694</v>
      </c>
      <c r="L41" s="83">
        <v>7555</v>
      </c>
      <c r="M41" s="84">
        <v>7602</v>
      </c>
    </row>
    <row r="42" spans="2:13" ht="27.75" customHeight="1" x14ac:dyDescent="0.15">
      <c r="B42" s="1206"/>
      <c r="C42" s="1207"/>
      <c r="D42" s="85"/>
      <c r="E42" s="1212" t="s">
        <v>25</v>
      </c>
      <c r="F42" s="1212"/>
      <c r="G42" s="1212"/>
      <c r="H42" s="1213"/>
      <c r="I42" s="86" t="s">
        <v>501</v>
      </c>
      <c r="J42" s="87" t="s">
        <v>501</v>
      </c>
      <c r="K42" s="87" t="s">
        <v>501</v>
      </c>
      <c r="L42" s="87" t="s">
        <v>501</v>
      </c>
      <c r="M42" s="88" t="s">
        <v>501</v>
      </c>
    </row>
    <row r="43" spans="2:13" ht="27.75" customHeight="1" x14ac:dyDescent="0.15">
      <c r="B43" s="1206"/>
      <c r="C43" s="1207"/>
      <c r="D43" s="85"/>
      <c r="E43" s="1212" t="s">
        <v>26</v>
      </c>
      <c r="F43" s="1212"/>
      <c r="G43" s="1212"/>
      <c r="H43" s="1213"/>
      <c r="I43" s="86">
        <v>1789</v>
      </c>
      <c r="J43" s="87">
        <v>1801</v>
      </c>
      <c r="K43" s="87">
        <v>1745</v>
      </c>
      <c r="L43" s="87">
        <v>1706</v>
      </c>
      <c r="M43" s="88">
        <v>1649</v>
      </c>
    </row>
    <row r="44" spans="2:13" ht="27.75" customHeight="1" x14ac:dyDescent="0.15">
      <c r="B44" s="1206"/>
      <c r="C44" s="1207"/>
      <c r="D44" s="85"/>
      <c r="E44" s="1212" t="s">
        <v>27</v>
      </c>
      <c r="F44" s="1212"/>
      <c r="G44" s="1212"/>
      <c r="H44" s="1213"/>
      <c r="I44" s="86">
        <v>159</v>
      </c>
      <c r="J44" s="87">
        <v>142</v>
      </c>
      <c r="K44" s="87" t="s">
        <v>501</v>
      </c>
      <c r="L44" s="87" t="s">
        <v>501</v>
      </c>
      <c r="M44" s="88" t="s">
        <v>501</v>
      </c>
    </row>
    <row r="45" spans="2:13" ht="27.75" customHeight="1" x14ac:dyDescent="0.15">
      <c r="B45" s="1206"/>
      <c r="C45" s="1207"/>
      <c r="D45" s="85"/>
      <c r="E45" s="1212" t="s">
        <v>28</v>
      </c>
      <c r="F45" s="1212"/>
      <c r="G45" s="1212"/>
      <c r="H45" s="1213"/>
      <c r="I45" s="86">
        <v>1363</v>
      </c>
      <c r="J45" s="87">
        <v>1349</v>
      </c>
      <c r="K45" s="87">
        <v>1144</v>
      </c>
      <c r="L45" s="87">
        <v>1059</v>
      </c>
      <c r="M45" s="88">
        <v>1104</v>
      </c>
    </row>
    <row r="46" spans="2:13" ht="27.75" customHeight="1" x14ac:dyDescent="0.15">
      <c r="B46" s="1206"/>
      <c r="C46" s="1207"/>
      <c r="D46" s="89"/>
      <c r="E46" s="1212" t="s">
        <v>29</v>
      </c>
      <c r="F46" s="1212"/>
      <c r="G46" s="1212"/>
      <c r="H46" s="1213"/>
      <c r="I46" s="86" t="s">
        <v>501</v>
      </c>
      <c r="J46" s="87" t="s">
        <v>501</v>
      </c>
      <c r="K46" s="87" t="s">
        <v>501</v>
      </c>
      <c r="L46" s="87" t="s">
        <v>501</v>
      </c>
      <c r="M46" s="88" t="s">
        <v>501</v>
      </c>
    </row>
    <row r="47" spans="2:13" ht="27.75" customHeight="1" x14ac:dyDescent="0.15">
      <c r="B47" s="1206"/>
      <c r="C47" s="1207"/>
      <c r="D47" s="90"/>
      <c r="E47" s="1214" t="s">
        <v>30</v>
      </c>
      <c r="F47" s="1215"/>
      <c r="G47" s="1215"/>
      <c r="H47" s="1216"/>
      <c r="I47" s="86" t="s">
        <v>501</v>
      </c>
      <c r="J47" s="87" t="s">
        <v>501</v>
      </c>
      <c r="K47" s="87" t="s">
        <v>501</v>
      </c>
      <c r="L47" s="87" t="s">
        <v>501</v>
      </c>
      <c r="M47" s="88" t="s">
        <v>501</v>
      </c>
    </row>
    <row r="48" spans="2:13" ht="27.75" customHeight="1" x14ac:dyDescent="0.15">
      <c r="B48" s="1206"/>
      <c r="C48" s="1207"/>
      <c r="D48" s="85"/>
      <c r="E48" s="1212" t="s">
        <v>31</v>
      </c>
      <c r="F48" s="1212"/>
      <c r="G48" s="1212"/>
      <c r="H48" s="1213"/>
      <c r="I48" s="86" t="s">
        <v>501</v>
      </c>
      <c r="J48" s="87" t="s">
        <v>501</v>
      </c>
      <c r="K48" s="87" t="s">
        <v>501</v>
      </c>
      <c r="L48" s="87" t="s">
        <v>501</v>
      </c>
      <c r="M48" s="88" t="s">
        <v>501</v>
      </c>
    </row>
    <row r="49" spans="2:13" ht="27.75" customHeight="1" x14ac:dyDescent="0.15">
      <c r="B49" s="1208"/>
      <c r="C49" s="1209"/>
      <c r="D49" s="85"/>
      <c r="E49" s="1212" t="s">
        <v>32</v>
      </c>
      <c r="F49" s="1212"/>
      <c r="G49" s="1212"/>
      <c r="H49" s="1213"/>
      <c r="I49" s="86" t="s">
        <v>501</v>
      </c>
      <c r="J49" s="87" t="s">
        <v>501</v>
      </c>
      <c r="K49" s="87" t="s">
        <v>501</v>
      </c>
      <c r="L49" s="87" t="s">
        <v>501</v>
      </c>
      <c r="M49" s="88" t="s">
        <v>501</v>
      </c>
    </row>
    <row r="50" spans="2:13" ht="27.75" customHeight="1" x14ac:dyDescent="0.15">
      <c r="B50" s="1217" t="s">
        <v>33</v>
      </c>
      <c r="C50" s="1218"/>
      <c r="D50" s="91"/>
      <c r="E50" s="1212" t="s">
        <v>34</v>
      </c>
      <c r="F50" s="1212"/>
      <c r="G50" s="1212"/>
      <c r="H50" s="1213"/>
      <c r="I50" s="86">
        <v>3707</v>
      </c>
      <c r="J50" s="87">
        <v>3900</v>
      </c>
      <c r="K50" s="87">
        <v>4181</v>
      </c>
      <c r="L50" s="87">
        <v>3970</v>
      </c>
      <c r="M50" s="88">
        <v>4090</v>
      </c>
    </row>
    <row r="51" spans="2:13" ht="27.75" customHeight="1" x14ac:dyDescent="0.15">
      <c r="B51" s="1206"/>
      <c r="C51" s="1207"/>
      <c r="D51" s="85"/>
      <c r="E51" s="1212" t="s">
        <v>35</v>
      </c>
      <c r="F51" s="1212"/>
      <c r="G51" s="1212"/>
      <c r="H51" s="1213"/>
      <c r="I51" s="86">
        <v>124</v>
      </c>
      <c r="J51" s="87">
        <v>112</v>
      </c>
      <c r="K51" s="87">
        <v>101</v>
      </c>
      <c r="L51" s="87">
        <v>89</v>
      </c>
      <c r="M51" s="88">
        <v>77</v>
      </c>
    </row>
    <row r="52" spans="2:13" ht="27.75" customHeight="1" x14ac:dyDescent="0.15">
      <c r="B52" s="1208"/>
      <c r="C52" s="1209"/>
      <c r="D52" s="85"/>
      <c r="E52" s="1212" t="s">
        <v>36</v>
      </c>
      <c r="F52" s="1212"/>
      <c r="G52" s="1212"/>
      <c r="H52" s="1213"/>
      <c r="I52" s="86">
        <v>5901</v>
      </c>
      <c r="J52" s="87">
        <v>6153</v>
      </c>
      <c r="K52" s="87">
        <v>5932</v>
      </c>
      <c r="L52" s="87">
        <v>6541</v>
      </c>
      <c r="M52" s="88">
        <v>6542</v>
      </c>
    </row>
    <row r="53" spans="2:13" ht="27.75" customHeight="1" thickBot="1" x14ac:dyDescent="0.2">
      <c r="B53" s="1219" t="s">
        <v>37</v>
      </c>
      <c r="C53" s="1220"/>
      <c r="D53" s="92"/>
      <c r="E53" s="1221" t="s">
        <v>38</v>
      </c>
      <c r="F53" s="1221"/>
      <c r="G53" s="1221"/>
      <c r="H53" s="1222"/>
      <c r="I53" s="93">
        <v>-410</v>
      </c>
      <c r="J53" s="94">
        <v>-364</v>
      </c>
      <c r="K53" s="94">
        <v>-630</v>
      </c>
      <c r="L53" s="94">
        <v>-280</v>
      </c>
      <c r="M53" s="95">
        <v>-354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1ryT3EHBeUwIrIGrbQy61fWp0oive36TNThHFlGiyW9XJi3eCfaXb67bdkqNeG8y2YhlUqcxJ1n4q9Gk4XNw==" saltValue="663LsKkdipPi6ZgGdfV2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49" zoomScale="40" zoomScaleNormal="40" zoomScaleSheetLayoutView="100" workbookViewId="0">
      <selection activeCell="G56" sqref="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41</v>
      </c>
      <c r="D55" s="1231"/>
      <c r="E55" s="1232"/>
      <c r="F55" s="107">
        <v>553</v>
      </c>
      <c r="G55" s="107">
        <v>553</v>
      </c>
      <c r="H55" s="108">
        <v>554</v>
      </c>
    </row>
    <row r="56" spans="2:8" ht="52.5" customHeight="1" x14ac:dyDescent="0.15">
      <c r="B56" s="109"/>
      <c r="C56" s="1233" t="s">
        <v>42</v>
      </c>
      <c r="D56" s="1233"/>
      <c r="E56" s="1234"/>
      <c r="F56" s="110">
        <v>2125</v>
      </c>
      <c r="G56" s="110">
        <v>1752</v>
      </c>
      <c r="H56" s="111">
        <v>1705</v>
      </c>
    </row>
    <row r="57" spans="2:8" ht="53.25" customHeight="1" x14ac:dyDescent="0.15">
      <c r="B57" s="109"/>
      <c r="C57" s="1235" t="s">
        <v>43</v>
      </c>
      <c r="D57" s="1235"/>
      <c r="E57" s="1236"/>
      <c r="F57" s="112">
        <v>1500</v>
      </c>
      <c r="G57" s="112">
        <v>1658</v>
      </c>
      <c r="H57" s="113">
        <v>1829</v>
      </c>
    </row>
    <row r="58" spans="2:8" ht="45.75" customHeight="1" x14ac:dyDescent="0.15">
      <c r="B58" s="114"/>
      <c r="C58" s="1223" t="s">
        <v>44</v>
      </c>
      <c r="D58" s="1224"/>
      <c r="E58" s="1225"/>
      <c r="F58" s="115">
        <v>300</v>
      </c>
      <c r="G58" s="115">
        <v>397</v>
      </c>
      <c r="H58" s="116">
        <v>571</v>
      </c>
    </row>
    <row r="59" spans="2:8" ht="45.75" customHeight="1" x14ac:dyDescent="0.15">
      <c r="B59" s="114"/>
      <c r="C59" s="1223" t="s">
        <v>44</v>
      </c>
      <c r="D59" s="1224"/>
      <c r="E59" s="1225"/>
      <c r="F59" s="115">
        <v>215</v>
      </c>
      <c r="G59" s="115">
        <v>301</v>
      </c>
      <c r="H59" s="116">
        <v>301</v>
      </c>
    </row>
    <row r="60" spans="2:8" ht="45.75" customHeight="1" x14ac:dyDescent="0.15">
      <c r="B60" s="114"/>
      <c r="C60" s="1223" t="s">
        <v>44</v>
      </c>
      <c r="D60" s="1224"/>
      <c r="E60" s="1225"/>
      <c r="F60" s="115">
        <v>144</v>
      </c>
      <c r="G60" s="115">
        <v>158</v>
      </c>
      <c r="H60" s="116">
        <v>158</v>
      </c>
    </row>
    <row r="61" spans="2:8" ht="45.75" customHeight="1" x14ac:dyDescent="0.15">
      <c r="B61" s="114"/>
      <c r="C61" s="1223" t="s">
        <v>44</v>
      </c>
      <c r="D61" s="1224"/>
      <c r="E61" s="1225"/>
      <c r="F61" s="115">
        <v>125</v>
      </c>
      <c r="G61" s="115">
        <v>144</v>
      </c>
      <c r="H61" s="116">
        <v>144</v>
      </c>
    </row>
    <row r="62" spans="2:8" ht="45.75" customHeight="1" thickBot="1" x14ac:dyDescent="0.2">
      <c r="B62" s="117"/>
      <c r="C62" s="1226" t="s">
        <v>44</v>
      </c>
      <c r="D62" s="1227"/>
      <c r="E62" s="1228"/>
      <c r="F62" s="118">
        <v>94</v>
      </c>
      <c r="G62" s="118">
        <v>99</v>
      </c>
      <c r="H62" s="119">
        <v>94</v>
      </c>
    </row>
    <row r="63" spans="2:8" ht="52.5" customHeight="1" thickBot="1" x14ac:dyDescent="0.2">
      <c r="B63" s="120"/>
      <c r="C63" s="1229" t="s">
        <v>45</v>
      </c>
      <c r="D63" s="1229"/>
      <c r="E63" s="1230"/>
      <c r="F63" s="121">
        <v>4179</v>
      </c>
      <c r="G63" s="121">
        <v>3963</v>
      </c>
      <c r="H63" s="122">
        <v>4088</v>
      </c>
    </row>
    <row r="64" spans="2:8" ht="15" customHeight="1" x14ac:dyDescent="0.15"/>
    <row r="65" ht="0" hidden="1" customHeight="1" x14ac:dyDescent="0.15"/>
    <row r="66" ht="0" hidden="1" customHeight="1" x14ac:dyDescent="0.15"/>
  </sheetData>
  <sheetProtection algorithmName="SHA-512" hashValue="VoDL71l39u0SvEwHJRY2JYE2Fm6EIO7MHA7wgR6mNFuIWrnhNXEhavRNZmIWLg6uHhjOH5yFCugXysaW3+Wwfw==" saltValue="FqGqgO0QYLGjczhQ5wye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85" zoomScaleNormal="85"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573</v>
      </c>
      <c r="AO51" s="1275"/>
      <c r="AP51" s="1275"/>
      <c r="AQ51" s="1275"/>
      <c r="AR51" s="1275"/>
      <c r="AS51" s="1275"/>
      <c r="AT51" s="1275"/>
      <c r="AU51" s="1275"/>
      <c r="AV51" s="1275"/>
      <c r="AW51" s="1275"/>
      <c r="AX51" s="1275"/>
      <c r="AY51" s="1275"/>
      <c r="AZ51" s="1275"/>
      <c r="BA51" s="1275"/>
      <c r="BB51" s="1275" t="s">
        <v>574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78.8</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576</v>
      </c>
      <c r="AO55" s="1271"/>
      <c r="AP55" s="1271"/>
      <c r="AQ55" s="1271"/>
      <c r="AR55" s="1271"/>
      <c r="AS55" s="1271"/>
      <c r="AT55" s="1271"/>
      <c r="AU55" s="1271"/>
      <c r="AV55" s="1271"/>
      <c r="AW55" s="1271"/>
      <c r="AX55" s="1271"/>
      <c r="AY55" s="1271"/>
      <c r="AZ55" s="1271"/>
      <c r="BA55" s="1271"/>
      <c r="BB55" s="1275" t="s">
        <v>577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578</v>
      </c>
    </row>
    <row r="64" spans="1:109" x14ac:dyDescent="0.15">
      <c r="B64" s="1246"/>
      <c r="G64" s="1253"/>
      <c r="I64" s="1287"/>
      <c r="J64" s="1287"/>
      <c r="K64" s="1287"/>
      <c r="L64" s="1287"/>
      <c r="M64" s="1287"/>
      <c r="N64" s="1288"/>
      <c r="AM64" s="1253"/>
      <c r="AN64" s="1253" t="s">
        <v>570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579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573</v>
      </c>
      <c r="AO73" s="1275"/>
      <c r="AP73" s="1275"/>
      <c r="AQ73" s="1275"/>
      <c r="AR73" s="1275"/>
      <c r="AS73" s="1275"/>
      <c r="AT73" s="1275"/>
      <c r="AU73" s="1275"/>
      <c r="AV73" s="1275"/>
      <c r="AW73" s="1275"/>
      <c r="AX73" s="1275"/>
      <c r="AY73" s="1275"/>
      <c r="AZ73" s="1275"/>
      <c r="BA73" s="1275"/>
      <c r="BB73" s="1275" t="s">
        <v>577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580</v>
      </c>
      <c r="BC75" s="1275"/>
      <c r="BD75" s="1275"/>
      <c r="BE75" s="1275"/>
      <c r="BF75" s="1275"/>
      <c r="BG75" s="1275"/>
      <c r="BH75" s="1275"/>
      <c r="BI75" s="1275"/>
      <c r="BJ75" s="1275"/>
      <c r="BK75" s="1275"/>
      <c r="BL75" s="1275"/>
      <c r="BM75" s="1275"/>
      <c r="BN75" s="1275"/>
      <c r="BO75" s="1275"/>
      <c r="BP75" s="1277">
        <v>7.5</v>
      </c>
      <c r="BQ75" s="1277"/>
      <c r="BR75" s="1277"/>
      <c r="BS75" s="1277"/>
      <c r="BT75" s="1277"/>
      <c r="BU75" s="1277"/>
      <c r="BV75" s="1277"/>
      <c r="BW75" s="1277"/>
      <c r="BX75" s="1277">
        <v>7.5</v>
      </c>
      <c r="BY75" s="1277"/>
      <c r="BZ75" s="1277"/>
      <c r="CA75" s="1277"/>
      <c r="CB75" s="1277"/>
      <c r="CC75" s="1277"/>
      <c r="CD75" s="1277"/>
      <c r="CE75" s="1277"/>
      <c r="CF75" s="1277">
        <v>7.6</v>
      </c>
      <c r="CG75" s="1277"/>
      <c r="CH75" s="1277"/>
      <c r="CI75" s="1277"/>
      <c r="CJ75" s="1277"/>
      <c r="CK75" s="1277"/>
      <c r="CL75" s="1277"/>
      <c r="CM75" s="1277"/>
      <c r="CN75" s="1277">
        <v>8</v>
      </c>
      <c r="CO75" s="1277"/>
      <c r="CP75" s="1277"/>
      <c r="CQ75" s="1277"/>
      <c r="CR75" s="1277"/>
      <c r="CS75" s="1277"/>
      <c r="CT75" s="1277"/>
      <c r="CU75" s="1277"/>
      <c r="CV75" s="1277">
        <v>8.6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576</v>
      </c>
      <c r="AO77" s="1271"/>
      <c r="AP77" s="1271"/>
      <c r="AQ77" s="1271"/>
      <c r="AR77" s="1271"/>
      <c r="AS77" s="1271"/>
      <c r="AT77" s="1271"/>
      <c r="AU77" s="1271"/>
      <c r="AV77" s="1271"/>
      <c r="AW77" s="1271"/>
      <c r="AX77" s="1271"/>
      <c r="AY77" s="1271"/>
      <c r="AZ77" s="1271"/>
      <c r="BA77" s="1271"/>
      <c r="BB77" s="1275" t="s">
        <v>574</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581</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OqqmtRM06wK+aKK1k03xWiwMGCCHN8BnADW6GYzJ4Odij/JcsGozt6fEiGfccJcuVeKXbuBWgIlOAn371BRrQ==" saltValue="CRh/u9N2jUrI4A3bJDKu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KEWAG04tFxgMpe+MrQMI/J/LVZYFz3Z15DAONM6GiiDVsY7Q5Nu3g/FFdmGcpJGuhOsK34lUWrn3+5tJbWtA==" saltValue="sv7OKyDync5XpERXy+OK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F108" sqref="AF10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gnmcR/Ep53kuneISZ9fGiCBGd83CySP51YQJ3Kfm4boV9yE5UU+cg5kDkilWhNUoU1fea1mdB+8sSZdZQuEdg==" saltValue="VLgy27MoLIKyNb+sLb8c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484446</v>
      </c>
      <c r="E3" s="141"/>
      <c r="F3" s="142">
        <v>174587</v>
      </c>
      <c r="G3" s="143"/>
      <c r="H3" s="144"/>
    </row>
    <row r="4" spans="1:8" x14ac:dyDescent="0.15">
      <c r="A4" s="145"/>
      <c r="B4" s="146"/>
      <c r="C4" s="147"/>
      <c r="D4" s="148">
        <v>207496</v>
      </c>
      <c r="E4" s="149"/>
      <c r="F4" s="150">
        <v>79695</v>
      </c>
      <c r="G4" s="151"/>
      <c r="H4" s="152"/>
    </row>
    <row r="5" spans="1:8" x14ac:dyDescent="0.15">
      <c r="A5" s="133" t="s">
        <v>536</v>
      </c>
      <c r="B5" s="138"/>
      <c r="C5" s="139"/>
      <c r="D5" s="140">
        <v>503977</v>
      </c>
      <c r="E5" s="141"/>
      <c r="F5" s="142">
        <v>175675</v>
      </c>
      <c r="G5" s="143"/>
      <c r="H5" s="144"/>
    </row>
    <row r="6" spans="1:8" x14ac:dyDescent="0.15">
      <c r="A6" s="145"/>
      <c r="B6" s="146"/>
      <c r="C6" s="147"/>
      <c r="D6" s="148">
        <v>140625</v>
      </c>
      <c r="E6" s="149"/>
      <c r="F6" s="150">
        <v>87698</v>
      </c>
      <c r="G6" s="151"/>
      <c r="H6" s="152"/>
    </row>
    <row r="7" spans="1:8" x14ac:dyDescent="0.15">
      <c r="A7" s="133" t="s">
        <v>537</v>
      </c>
      <c r="B7" s="138"/>
      <c r="C7" s="139"/>
      <c r="D7" s="140">
        <v>241623</v>
      </c>
      <c r="E7" s="141"/>
      <c r="F7" s="142">
        <v>162193</v>
      </c>
      <c r="G7" s="143"/>
      <c r="H7" s="144"/>
    </row>
    <row r="8" spans="1:8" x14ac:dyDescent="0.15">
      <c r="A8" s="145"/>
      <c r="B8" s="146"/>
      <c r="C8" s="147"/>
      <c r="D8" s="148">
        <v>85941</v>
      </c>
      <c r="E8" s="149"/>
      <c r="F8" s="150">
        <v>79985</v>
      </c>
      <c r="G8" s="151"/>
      <c r="H8" s="152"/>
    </row>
    <row r="9" spans="1:8" x14ac:dyDescent="0.15">
      <c r="A9" s="133" t="s">
        <v>538</v>
      </c>
      <c r="B9" s="138"/>
      <c r="C9" s="139"/>
      <c r="D9" s="140">
        <v>488145</v>
      </c>
      <c r="E9" s="141"/>
      <c r="F9" s="142">
        <v>168868</v>
      </c>
      <c r="G9" s="143"/>
      <c r="H9" s="144"/>
    </row>
    <row r="10" spans="1:8" x14ac:dyDescent="0.15">
      <c r="A10" s="145"/>
      <c r="B10" s="146"/>
      <c r="C10" s="147"/>
      <c r="D10" s="148">
        <v>262382</v>
      </c>
      <c r="E10" s="149"/>
      <c r="F10" s="150">
        <v>79360</v>
      </c>
      <c r="G10" s="151"/>
      <c r="H10" s="152"/>
    </row>
    <row r="11" spans="1:8" x14ac:dyDescent="0.15">
      <c r="A11" s="133" t="s">
        <v>539</v>
      </c>
      <c r="B11" s="138"/>
      <c r="C11" s="139"/>
      <c r="D11" s="140">
        <v>286775</v>
      </c>
      <c r="E11" s="141"/>
      <c r="F11" s="142">
        <v>202870</v>
      </c>
      <c r="G11" s="143"/>
      <c r="H11" s="144"/>
    </row>
    <row r="12" spans="1:8" x14ac:dyDescent="0.15">
      <c r="A12" s="145"/>
      <c r="B12" s="146"/>
      <c r="C12" s="153"/>
      <c r="D12" s="148">
        <v>133223</v>
      </c>
      <c r="E12" s="149"/>
      <c r="F12" s="150">
        <v>79735</v>
      </c>
      <c r="G12" s="151"/>
      <c r="H12" s="152"/>
    </row>
    <row r="13" spans="1:8" x14ac:dyDescent="0.15">
      <c r="A13" s="133"/>
      <c r="B13" s="138"/>
      <c r="C13" s="154"/>
      <c r="D13" s="155">
        <v>400993</v>
      </c>
      <c r="E13" s="156"/>
      <c r="F13" s="157">
        <v>176839</v>
      </c>
      <c r="G13" s="158"/>
      <c r="H13" s="144"/>
    </row>
    <row r="14" spans="1:8" x14ac:dyDescent="0.15">
      <c r="A14" s="145"/>
      <c r="B14" s="146"/>
      <c r="C14" s="147"/>
      <c r="D14" s="148">
        <v>165933</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7.62</v>
      </c>
      <c r="C19" s="159">
        <f>ROUND(VALUE(SUBSTITUTE(実質収支比率等に係る経年分析!G$48,"▲","-")),2)</f>
        <v>6.2</v>
      </c>
      <c r="D19" s="159">
        <f>ROUND(VALUE(SUBSTITUTE(実質収支比率等に係る経年分析!H$48,"▲","-")),2)</f>
        <v>10.1</v>
      </c>
      <c r="E19" s="159">
        <f>ROUND(VALUE(SUBSTITUTE(実質収支比率等に係る経年分析!I$48,"▲","-")),2)</f>
        <v>9.31</v>
      </c>
      <c r="F19" s="159">
        <f>ROUND(VALUE(SUBSTITUTE(実質収支比率等に係る経年分析!J$48,"▲","-")),2)</f>
        <v>7.73</v>
      </c>
    </row>
    <row r="20" spans="1:11" x14ac:dyDescent="0.15">
      <c r="A20" s="159" t="s">
        <v>49</v>
      </c>
      <c r="B20" s="159">
        <f>ROUND(VALUE(SUBSTITUTE(実質収支比率等に係る経年分析!F$47,"▲","-")),2)</f>
        <v>9.68</v>
      </c>
      <c r="C20" s="159">
        <f>ROUND(VALUE(SUBSTITUTE(実質収支比率等に係る経年分析!G$47,"▲","-")),2)</f>
        <v>14.17</v>
      </c>
      <c r="D20" s="159">
        <f>ROUND(VALUE(SUBSTITUTE(実質収支比率等に係る経年分析!H$47,"▲","-")),2)</f>
        <v>13.99</v>
      </c>
      <c r="E20" s="159">
        <f>ROUND(VALUE(SUBSTITUTE(実質収支比率等に係る経年分析!I$47,"▲","-")),2)</f>
        <v>14.24</v>
      </c>
      <c r="F20" s="159">
        <f>ROUND(VALUE(SUBSTITUTE(実質収支比率等に係る経年分析!J$47,"▲","-")),2)</f>
        <v>14.61</v>
      </c>
    </row>
    <row r="21" spans="1:11" x14ac:dyDescent="0.15">
      <c r="A21" s="159" t="s">
        <v>50</v>
      </c>
      <c r="B21" s="159">
        <f>IF(ISNUMBER(VALUE(SUBSTITUTE(実質収支比率等に係る経年分析!F$49,"▲","-"))),ROUND(VALUE(SUBSTITUTE(実質収支比率等に係る経年分析!F$49,"▲","-")),2),NA())</f>
        <v>-2.04</v>
      </c>
      <c r="C21" s="159">
        <f>IF(ISNUMBER(VALUE(SUBSTITUTE(実質収支比率等に係る経年分析!G$49,"▲","-"))),ROUND(VALUE(SUBSTITUTE(実質収支比率等に係る経年分析!G$49,"▲","-")),2),NA())</f>
        <v>2.4</v>
      </c>
      <c r="D21" s="159">
        <f>IF(ISNUMBER(VALUE(SUBSTITUTE(実質収支比率等に係る経年分析!H$49,"▲","-"))),ROUND(VALUE(SUBSTITUTE(実質収支比率等に係る経年分析!H$49,"▲","-")),2),NA())</f>
        <v>4</v>
      </c>
      <c r="E21" s="159">
        <f>IF(ISNUMBER(VALUE(SUBSTITUTE(実質収支比率等に係る経年分析!I$49,"▲","-"))),ROUND(VALUE(SUBSTITUTE(実質収支比率等に係る経年分析!I$49,"▲","-")),2),NA())</f>
        <v>-0.94</v>
      </c>
      <c r="F21" s="159">
        <f>IF(ISNUMBER(VALUE(SUBSTITUTE(実質収支比率等に係る経年分析!J$49,"▲","-"))),ROUND(VALUE(SUBSTITUTE(実質収支比率等に係る経年分析!J$49,"▲","-")),2),NA())</f>
        <v>-1.81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7.73</v>
      </c>
    </row>
    <row r="36" spans="1:16" x14ac:dyDescent="0.15">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667</v>
      </c>
      <c r="E42" s="161"/>
      <c r="F42" s="161"/>
      <c r="G42" s="161">
        <f>'実質公債費比率（分子）の構造'!L$52</f>
        <v>705</v>
      </c>
      <c r="H42" s="161"/>
      <c r="I42" s="161"/>
      <c r="J42" s="161">
        <f>'実質公債費比率（分子）の構造'!M$52</f>
        <v>684</v>
      </c>
      <c r="K42" s="161"/>
      <c r="L42" s="161"/>
      <c r="M42" s="161">
        <f>'実質公債費比率（分子）の構造'!N$52</f>
        <v>648</v>
      </c>
      <c r="N42" s="161"/>
      <c r="O42" s="161"/>
      <c r="P42" s="161">
        <f>'実質公債費比率（分子）の構造'!O$52</f>
        <v>623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17</v>
      </c>
      <c r="C44" s="161"/>
      <c r="D44" s="161"/>
      <c r="E44" s="161">
        <f>'実質公債費比率（分子）の構造'!L$50</f>
        <v>10</v>
      </c>
      <c r="F44" s="161"/>
      <c r="G44" s="161"/>
      <c r="H44" s="161">
        <f>'実質公債費比率（分子）の構造'!M$50</f>
        <v>9</v>
      </c>
      <c r="I44" s="161"/>
      <c r="J44" s="161"/>
      <c r="K44" s="161">
        <f>'実質公債費比率（分子）の構造'!N$50</f>
        <v>8</v>
      </c>
      <c r="L44" s="161"/>
      <c r="M44" s="161"/>
      <c r="N44" s="161">
        <f>'実質公債費比率（分子）の構造'!O$50</f>
        <v>4</v>
      </c>
      <c r="O44" s="161"/>
      <c r="P44" s="161"/>
    </row>
    <row r="45" spans="1:16" x14ac:dyDescent="0.15">
      <c r="A45" s="161" t="s">
        <v>60</v>
      </c>
      <c r="B45" s="161">
        <f>'実質公債費比率（分子）の構造'!K$49</f>
        <v>19</v>
      </c>
      <c r="C45" s="161"/>
      <c r="D45" s="161"/>
      <c r="E45" s="161">
        <f>'実質公債費比率（分子）の構造'!L$49</f>
        <v>19</v>
      </c>
      <c r="F45" s="161"/>
      <c r="G45" s="161"/>
      <c r="H45" s="161">
        <f>'実質公債費比率（分子）の構造'!M$49</f>
        <v>19</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168</v>
      </c>
      <c r="C46" s="161"/>
      <c r="D46" s="161"/>
      <c r="E46" s="161">
        <f>'実質公債費比率（分子）の構造'!L$48</f>
        <v>181</v>
      </c>
      <c r="F46" s="161"/>
      <c r="G46" s="161"/>
      <c r="H46" s="161">
        <f>'実質公債費比率（分子）の構造'!M$48</f>
        <v>182</v>
      </c>
      <c r="I46" s="161"/>
      <c r="J46" s="161"/>
      <c r="K46" s="161">
        <f>'実質公債費比率（分子）の構造'!N$48</f>
        <v>188</v>
      </c>
      <c r="L46" s="161"/>
      <c r="M46" s="161"/>
      <c r="N46" s="161">
        <f>'実質公債費比率（分子）の構造'!O$48</f>
        <v>194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720</v>
      </c>
      <c r="C49" s="161"/>
      <c r="D49" s="161"/>
      <c r="E49" s="161">
        <f>'実質公債費比率（分子）の構造'!L$45</f>
        <v>748</v>
      </c>
      <c r="F49" s="161"/>
      <c r="G49" s="161"/>
      <c r="H49" s="161">
        <f>'実質公債費比率（分子）の構造'!M$45</f>
        <v>722</v>
      </c>
      <c r="I49" s="161"/>
      <c r="J49" s="161"/>
      <c r="K49" s="161">
        <f>'実質公債費比率（分子）の構造'!N$45</f>
        <v>732</v>
      </c>
      <c r="L49" s="161"/>
      <c r="M49" s="161"/>
      <c r="N49" s="161">
        <f>'実質公債費比率（分子）の構造'!O$45</f>
        <v>733</v>
      </c>
      <c r="O49" s="161"/>
      <c r="P49" s="161"/>
    </row>
    <row r="50" spans="1:16" x14ac:dyDescent="0.15">
      <c r="A50" s="161" t="s">
        <v>65</v>
      </c>
      <c r="B50" s="161" t="e">
        <f>NA()</f>
        <v>#N/A</v>
      </c>
      <c r="C50" s="161">
        <f>IF(ISNUMBER('実質公債費比率（分子）の構造'!K$53),'実質公債費比率（分子）の構造'!K$53,NA())</f>
        <v>257</v>
      </c>
      <c r="D50" s="161" t="e">
        <f>NA()</f>
        <v>#N/A</v>
      </c>
      <c r="E50" s="161" t="e">
        <f>NA()</f>
        <v>#N/A</v>
      </c>
      <c r="F50" s="161">
        <f>IF(ISNUMBER('実質公債費比率（分子）の構造'!L$53),'実質公債費比率（分子）の構造'!L$53,NA())</f>
        <v>253</v>
      </c>
      <c r="G50" s="161" t="e">
        <f>NA()</f>
        <v>#N/A</v>
      </c>
      <c r="H50" s="161" t="e">
        <f>NA()</f>
        <v>#N/A</v>
      </c>
      <c r="I50" s="161">
        <f>IF(ISNUMBER('実質公債費比率（分子）の構造'!M$53),'実質公債費比率（分子）の構造'!M$53,NA())</f>
        <v>248</v>
      </c>
      <c r="J50" s="161" t="e">
        <f>NA()</f>
        <v>#N/A</v>
      </c>
      <c r="K50" s="161" t="e">
        <f>NA()</f>
        <v>#N/A</v>
      </c>
      <c r="L50" s="161">
        <f>IF(ISNUMBER('実質公債費比率（分子）の構造'!N$53),'実質公債費比率（分子）の構造'!N$53,NA())</f>
        <v>280</v>
      </c>
      <c r="M50" s="161" t="e">
        <f>NA()</f>
        <v>#N/A</v>
      </c>
      <c r="N50" s="161" t="e">
        <f>NA()</f>
        <v>#N/A</v>
      </c>
      <c r="O50" s="161">
        <f>IF(ISNUMBER('実質公債費比率（分子）の構造'!O$53),'実質公債費比率（分子）の構造'!O$53,NA())</f>
        <v>308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5901</v>
      </c>
      <c r="E56" s="160"/>
      <c r="F56" s="160"/>
      <c r="G56" s="160">
        <f>'将来負担比率（分子）の構造'!J$52</f>
        <v>6153</v>
      </c>
      <c r="H56" s="160"/>
      <c r="I56" s="160"/>
      <c r="J56" s="160">
        <f>'将来負担比率（分子）の構造'!K$52</f>
        <v>5932</v>
      </c>
      <c r="K56" s="160"/>
      <c r="L56" s="160"/>
      <c r="M56" s="160">
        <f>'将来負担比率（分子）の構造'!L$52</f>
        <v>6541</v>
      </c>
      <c r="N56" s="160"/>
      <c r="O56" s="160"/>
      <c r="P56" s="160">
        <f>'将来負担比率（分子）の構造'!M$52</f>
        <v>6542</v>
      </c>
    </row>
    <row r="57" spans="1:16" x14ac:dyDescent="0.15">
      <c r="A57" s="160" t="s">
        <v>35</v>
      </c>
      <c r="B57" s="160"/>
      <c r="C57" s="160"/>
      <c r="D57" s="160">
        <f>'将来負担比率（分子）の構造'!I$51</f>
        <v>124</v>
      </c>
      <c r="E57" s="160"/>
      <c r="F57" s="160"/>
      <c r="G57" s="160">
        <f>'将来負担比率（分子）の構造'!J$51</f>
        <v>112</v>
      </c>
      <c r="H57" s="160"/>
      <c r="I57" s="160"/>
      <c r="J57" s="160">
        <f>'将来負担比率（分子）の構造'!K$51</f>
        <v>101</v>
      </c>
      <c r="K57" s="160"/>
      <c r="L57" s="160"/>
      <c r="M57" s="160">
        <f>'将来負担比率（分子）の構造'!L$51</f>
        <v>89</v>
      </c>
      <c r="N57" s="160"/>
      <c r="O57" s="160"/>
      <c r="P57" s="160">
        <f>'将来負担比率（分子）の構造'!M$51</f>
        <v>77</v>
      </c>
    </row>
    <row r="58" spans="1:16" x14ac:dyDescent="0.15">
      <c r="A58" s="160" t="s">
        <v>34</v>
      </c>
      <c r="B58" s="160"/>
      <c r="C58" s="160"/>
      <c r="D58" s="160">
        <f>'将来負担比率（分子）の構造'!I$50</f>
        <v>3707</v>
      </c>
      <c r="E58" s="160"/>
      <c r="F58" s="160"/>
      <c r="G58" s="160">
        <f>'将来負担比率（分子）の構造'!J$50</f>
        <v>3900</v>
      </c>
      <c r="H58" s="160"/>
      <c r="I58" s="160"/>
      <c r="J58" s="160">
        <f>'将来負担比率（分子）の構造'!K$50</f>
        <v>4181</v>
      </c>
      <c r="K58" s="160"/>
      <c r="L58" s="160"/>
      <c r="M58" s="160">
        <f>'将来負担比率（分子）の構造'!L$50</f>
        <v>3970</v>
      </c>
      <c r="N58" s="160"/>
      <c r="O58" s="160"/>
      <c r="P58" s="160">
        <f>'将来負担比率（分子）の構造'!M$50</f>
        <v>4090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1363</v>
      </c>
      <c r="C62" s="160"/>
      <c r="D62" s="160"/>
      <c r="E62" s="160">
        <f>'将来負担比率（分子）の構造'!J$45</f>
        <v>1349</v>
      </c>
      <c r="F62" s="160"/>
      <c r="G62" s="160"/>
      <c r="H62" s="160">
        <f>'将来負担比率（分子）の構造'!K$45</f>
        <v>1144</v>
      </c>
      <c r="I62" s="160"/>
      <c r="J62" s="160"/>
      <c r="K62" s="160">
        <f>'将来負担比率（分子）の構造'!L$45</f>
        <v>1059</v>
      </c>
      <c r="L62" s="160"/>
      <c r="M62" s="160"/>
      <c r="N62" s="160">
        <f>'将来負担比率（分子）の構造'!M$45</f>
        <v>1104</v>
      </c>
      <c r="O62" s="160"/>
      <c r="P62" s="160"/>
    </row>
    <row r="63" spans="1:16" x14ac:dyDescent="0.15">
      <c r="A63" s="160" t="s">
        <v>27</v>
      </c>
      <c r="B63" s="160">
        <f>'将来負担比率（分子）の構造'!I$44</f>
        <v>159</v>
      </c>
      <c r="C63" s="160"/>
      <c r="D63" s="160"/>
      <c r="E63" s="160">
        <f>'将来負担比率（分子）の構造'!J$44</f>
        <v>142</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1789</v>
      </c>
      <c r="C64" s="160"/>
      <c r="D64" s="160"/>
      <c r="E64" s="160">
        <f>'将来負担比率（分子）の構造'!J$43</f>
        <v>1801</v>
      </c>
      <c r="F64" s="160"/>
      <c r="G64" s="160"/>
      <c r="H64" s="160">
        <f>'将来負担比率（分子）の構造'!K$43</f>
        <v>1745</v>
      </c>
      <c r="I64" s="160"/>
      <c r="J64" s="160"/>
      <c r="K64" s="160">
        <f>'将来負担比率（分子）の構造'!L$43</f>
        <v>1706</v>
      </c>
      <c r="L64" s="160"/>
      <c r="M64" s="160"/>
      <c r="N64" s="160">
        <f>'将来負担比率（分子）の構造'!M$43</f>
        <v>1649</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6011</v>
      </c>
      <c r="C66" s="160"/>
      <c r="D66" s="160"/>
      <c r="E66" s="160">
        <f>'将来負担比率（分子）の構造'!J$41</f>
        <v>6510</v>
      </c>
      <c r="F66" s="160"/>
      <c r="G66" s="160"/>
      <c r="H66" s="160">
        <f>'将来負担比率（分子）の構造'!K$41</f>
        <v>6694</v>
      </c>
      <c r="I66" s="160"/>
      <c r="J66" s="160"/>
      <c r="K66" s="160">
        <f>'将来負担比率（分子）の構造'!L$41</f>
        <v>7555</v>
      </c>
      <c r="L66" s="160"/>
      <c r="M66" s="160"/>
      <c r="N66" s="160">
        <f>'将来負担比率（分子）の構造'!M$41</f>
        <v>7602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553</v>
      </c>
      <c r="C72" s="164">
        <f>基金残高に係る経年分析!G55</f>
        <v>553</v>
      </c>
      <c r="D72" s="164">
        <f>基金残高に係る経年分析!H55</f>
        <v>554</v>
      </c>
    </row>
    <row r="73" spans="1:16" x14ac:dyDescent="0.15">
      <c r="A73" s="163" t="s">
        <v>72</v>
      </c>
      <c r="B73" s="164">
        <f>基金残高に係る経年分析!F56</f>
        <v>2125</v>
      </c>
      <c r="C73" s="164">
        <f>基金残高に係る経年分析!G56</f>
        <v>1752</v>
      </c>
      <c r="D73" s="164">
        <f>基金残高に係る経年分析!H56</f>
        <v>1705</v>
      </c>
    </row>
    <row r="74" spans="1:16" x14ac:dyDescent="0.15">
      <c r="A74" s="163" t="s">
        <v>73</v>
      </c>
      <c r="B74" s="164">
        <f>基金残高に係る経年分析!F57</f>
        <v>1500</v>
      </c>
      <c r="C74" s="164">
        <f>基金残高に係る経年分析!G57</f>
        <v>1658</v>
      </c>
      <c r="D74" s="164">
        <f>基金残高に係る経年分析!H57</f>
        <v>1829</v>
      </c>
    </row>
  </sheetData>
  <sheetProtection algorithmName="SHA-512" hashValue="2fAu5DkutZgEmKAQWZgZEMwnjfdGXSv0gDYOONDh0LcqiZwDNLRMOZN334cVElroMni0+k6oIxPoyMl67D/t/w==" saltValue="hbBHryx2gNjgUy/h8Pj3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830500</v>
      </c>
      <c r="S5" s="611"/>
      <c r="T5" s="611"/>
      <c r="U5" s="611"/>
      <c r="V5" s="611"/>
      <c r="W5" s="611"/>
      <c r="X5" s="611"/>
      <c r="Y5" s="612"/>
      <c r="Z5" s="613">
        <v>10.8</v>
      </c>
      <c r="AA5" s="613"/>
      <c r="AB5" s="613"/>
      <c r="AC5" s="613"/>
      <c r="AD5" s="614">
        <v>830500</v>
      </c>
      <c r="AE5" s="614"/>
      <c r="AF5" s="614"/>
      <c r="AG5" s="614"/>
      <c r="AH5" s="614"/>
      <c r="AI5" s="614"/>
      <c r="AJ5" s="614"/>
      <c r="AK5" s="614"/>
      <c r="AL5" s="615">
        <v>22.2</v>
      </c>
      <c r="AM5" s="616"/>
      <c r="AN5" s="616"/>
      <c r="AO5" s="617"/>
      <c r="AP5" s="607" t="s">
        <v>218</v>
      </c>
      <c r="AQ5" s="608"/>
      <c r="AR5" s="608"/>
      <c r="AS5" s="608"/>
      <c r="AT5" s="608"/>
      <c r="AU5" s="608"/>
      <c r="AV5" s="608"/>
      <c r="AW5" s="608"/>
      <c r="AX5" s="608"/>
      <c r="AY5" s="608"/>
      <c r="AZ5" s="608"/>
      <c r="BA5" s="608"/>
      <c r="BB5" s="608"/>
      <c r="BC5" s="608"/>
      <c r="BD5" s="608"/>
      <c r="BE5" s="608"/>
      <c r="BF5" s="609"/>
      <c r="BG5" s="621">
        <v>826604</v>
      </c>
      <c r="BH5" s="622"/>
      <c r="BI5" s="622"/>
      <c r="BJ5" s="622"/>
      <c r="BK5" s="622"/>
      <c r="BL5" s="622"/>
      <c r="BM5" s="622"/>
      <c r="BN5" s="623"/>
      <c r="BO5" s="624">
        <v>99.5</v>
      </c>
      <c r="BP5" s="624"/>
      <c r="BQ5" s="624"/>
      <c r="BR5" s="624"/>
      <c r="BS5" s="625">
        <v>7402</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154625</v>
      </c>
      <c r="S6" s="622"/>
      <c r="T6" s="622"/>
      <c r="U6" s="622"/>
      <c r="V6" s="622"/>
      <c r="W6" s="622"/>
      <c r="X6" s="622"/>
      <c r="Y6" s="623"/>
      <c r="Z6" s="624">
        <v>2</v>
      </c>
      <c r="AA6" s="624"/>
      <c r="AB6" s="624"/>
      <c r="AC6" s="624"/>
      <c r="AD6" s="625">
        <v>154625</v>
      </c>
      <c r="AE6" s="625"/>
      <c r="AF6" s="625"/>
      <c r="AG6" s="625"/>
      <c r="AH6" s="625"/>
      <c r="AI6" s="625"/>
      <c r="AJ6" s="625"/>
      <c r="AK6" s="625"/>
      <c r="AL6" s="626">
        <v>4.0999999999999996</v>
      </c>
      <c r="AM6" s="627"/>
      <c r="AN6" s="627"/>
      <c r="AO6" s="628"/>
      <c r="AP6" s="618" t="s">
        <v>223</v>
      </c>
      <c r="AQ6" s="619"/>
      <c r="AR6" s="619"/>
      <c r="AS6" s="619"/>
      <c r="AT6" s="619"/>
      <c r="AU6" s="619"/>
      <c r="AV6" s="619"/>
      <c r="AW6" s="619"/>
      <c r="AX6" s="619"/>
      <c r="AY6" s="619"/>
      <c r="AZ6" s="619"/>
      <c r="BA6" s="619"/>
      <c r="BB6" s="619"/>
      <c r="BC6" s="619"/>
      <c r="BD6" s="619"/>
      <c r="BE6" s="619"/>
      <c r="BF6" s="620"/>
      <c r="BG6" s="621">
        <v>826604</v>
      </c>
      <c r="BH6" s="622"/>
      <c r="BI6" s="622"/>
      <c r="BJ6" s="622"/>
      <c r="BK6" s="622"/>
      <c r="BL6" s="622"/>
      <c r="BM6" s="622"/>
      <c r="BN6" s="623"/>
      <c r="BO6" s="624">
        <v>99.5</v>
      </c>
      <c r="BP6" s="624"/>
      <c r="BQ6" s="624"/>
      <c r="BR6" s="624"/>
      <c r="BS6" s="625">
        <v>7402</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79110</v>
      </c>
      <c r="CS6" s="622"/>
      <c r="CT6" s="622"/>
      <c r="CU6" s="622"/>
      <c r="CV6" s="622"/>
      <c r="CW6" s="622"/>
      <c r="CX6" s="622"/>
      <c r="CY6" s="623"/>
      <c r="CZ6" s="615">
        <v>1.1000000000000001</v>
      </c>
      <c r="DA6" s="616"/>
      <c r="DB6" s="616"/>
      <c r="DC6" s="635"/>
      <c r="DD6" s="630" t="s">
        <v>131</v>
      </c>
      <c r="DE6" s="622"/>
      <c r="DF6" s="622"/>
      <c r="DG6" s="622"/>
      <c r="DH6" s="622"/>
      <c r="DI6" s="622"/>
      <c r="DJ6" s="622"/>
      <c r="DK6" s="622"/>
      <c r="DL6" s="622"/>
      <c r="DM6" s="622"/>
      <c r="DN6" s="622"/>
      <c r="DO6" s="622"/>
      <c r="DP6" s="623"/>
      <c r="DQ6" s="630">
        <v>79110</v>
      </c>
      <c r="DR6" s="622"/>
      <c r="DS6" s="622"/>
      <c r="DT6" s="622"/>
      <c r="DU6" s="622"/>
      <c r="DV6" s="622"/>
      <c r="DW6" s="622"/>
      <c r="DX6" s="622"/>
      <c r="DY6" s="622"/>
      <c r="DZ6" s="622"/>
      <c r="EA6" s="622"/>
      <c r="EB6" s="622"/>
      <c r="EC6" s="631"/>
    </row>
    <row r="7" spans="2:143" ht="11.25" customHeight="1" x14ac:dyDescent="0.15">
      <c r="B7" s="618" t="s">
        <v>225</v>
      </c>
      <c r="C7" s="619"/>
      <c r="D7" s="619"/>
      <c r="E7" s="619"/>
      <c r="F7" s="619"/>
      <c r="G7" s="619"/>
      <c r="H7" s="619"/>
      <c r="I7" s="619"/>
      <c r="J7" s="619"/>
      <c r="K7" s="619"/>
      <c r="L7" s="619"/>
      <c r="M7" s="619"/>
      <c r="N7" s="619"/>
      <c r="O7" s="619"/>
      <c r="P7" s="619"/>
      <c r="Q7" s="620"/>
      <c r="R7" s="621">
        <v>1551</v>
      </c>
      <c r="S7" s="622"/>
      <c r="T7" s="622"/>
      <c r="U7" s="622"/>
      <c r="V7" s="622"/>
      <c r="W7" s="622"/>
      <c r="X7" s="622"/>
      <c r="Y7" s="623"/>
      <c r="Z7" s="624">
        <v>0</v>
      </c>
      <c r="AA7" s="624"/>
      <c r="AB7" s="624"/>
      <c r="AC7" s="624"/>
      <c r="AD7" s="625">
        <v>1551</v>
      </c>
      <c r="AE7" s="625"/>
      <c r="AF7" s="625"/>
      <c r="AG7" s="625"/>
      <c r="AH7" s="625"/>
      <c r="AI7" s="625"/>
      <c r="AJ7" s="625"/>
      <c r="AK7" s="625"/>
      <c r="AL7" s="626">
        <v>0</v>
      </c>
      <c r="AM7" s="627"/>
      <c r="AN7" s="627"/>
      <c r="AO7" s="628"/>
      <c r="AP7" s="618" t="s">
        <v>226</v>
      </c>
      <c r="AQ7" s="619"/>
      <c r="AR7" s="619"/>
      <c r="AS7" s="619"/>
      <c r="AT7" s="619"/>
      <c r="AU7" s="619"/>
      <c r="AV7" s="619"/>
      <c r="AW7" s="619"/>
      <c r="AX7" s="619"/>
      <c r="AY7" s="619"/>
      <c r="AZ7" s="619"/>
      <c r="BA7" s="619"/>
      <c r="BB7" s="619"/>
      <c r="BC7" s="619"/>
      <c r="BD7" s="619"/>
      <c r="BE7" s="619"/>
      <c r="BF7" s="620"/>
      <c r="BG7" s="621">
        <v>406192</v>
      </c>
      <c r="BH7" s="622"/>
      <c r="BI7" s="622"/>
      <c r="BJ7" s="622"/>
      <c r="BK7" s="622"/>
      <c r="BL7" s="622"/>
      <c r="BM7" s="622"/>
      <c r="BN7" s="623"/>
      <c r="BO7" s="624">
        <v>48.9</v>
      </c>
      <c r="BP7" s="624"/>
      <c r="BQ7" s="624"/>
      <c r="BR7" s="624"/>
      <c r="BS7" s="625">
        <v>7402</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1148193</v>
      </c>
      <c r="CS7" s="622"/>
      <c r="CT7" s="622"/>
      <c r="CU7" s="622"/>
      <c r="CV7" s="622"/>
      <c r="CW7" s="622"/>
      <c r="CX7" s="622"/>
      <c r="CY7" s="623"/>
      <c r="CZ7" s="624">
        <v>15.6</v>
      </c>
      <c r="DA7" s="624"/>
      <c r="DB7" s="624"/>
      <c r="DC7" s="624"/>
      <c r="DD7" s="630">
        <v>74748</v>
      </c>
      <c r="DE7" s="622"/>
      <c r="DF7" s="622"/>
      <c r="DG7" s="622"/>
      <c r="DH7" s="622"/>
      <c r="DI7" s="622"/>
      <c r="DJ7" s="622"/>
      <c r="DK7" s="622"/>
      <c r="DL7" s="622"/>
      <c r="DM7" s="622"/>
      <c r="DN7" s="622"/>
      <c r="DO7" s="622"/>
      <c r="DP7" s="623"/>
      <c r="DQ7" s="630">
        <v>958541</v>
      </c>
      <c r="DR7" s="622"/>
      <c r="DS7" s="622"/>
      <c r="DT7" s="622"/>
      <c r="DU7" s="622"/>
      <c r="DV7" s="622"/>
      <c r="DW7" s="622"/>
      <c r="DX7" s="622"/>
      <c r="DY7" s="622"/>
      <c r="DZ7" s="622"/>
      <c r="EA7" s="622"/>
      <c r="EB7" s="622"/>
      <c r="EC7" s="631"/>
    </row>
    <row r="8" spans="2:143" ht="11.25" customHeight="1" x14ac:dyDescent="0.15">
      <c r="B8" s="618" t="s">
        <v>228</v>
      </c>
      <c r="C8" s="619"/>
      <c r="D8" s="619"/>
      <c r="E8" s="619"/>
      <c r="F8" s="619"/>
      <c r="G8" s="619"/>
      <c r="H8" s="619"/>
      <c r="I8" s="619"/>
      <c r="J8" s="619"/>
      <c r="K8" s="619"/>
      <c r="L8" s="619"/>
      <c r="M8" s="619"/>
      <c r="N8" s="619"/>
      <c r="O8" s="619"/>
      <c r="P8" s="619"/>
      <c r="Q8" s="620"/>
      <c r="R8" s="621">
        <v>2215</v>
      </c>
      <c r="S8" s="622"/>
      <c r="T8" s="622"/>
      <c r="U8" s="622"/>
      <c r="V8" s="622"/>
      <c r="W8" s="622"/>
      <c r="X8" s="622"/>
      <c r="Y8" s="623"/>
      <c r="Z8" s="624">
        <v>0</v>
      </c>
      <c r="AA8" s="624"/>
      <c r="AB8" s="624"/>
      <c r="AC8" s="624"/>
      <c r="AD8" s="625">
        <v>2215</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10098</v>
      </c>
      <c r="BH8" s="622"/>
      <c r="BI8" s="622"/>
      <c r="BJ8" s="622"/>
      <c r="BK8" s="622"/>
      <c r="BL8" s="622"/>
      <c r="BM8" s="622"/>
      <c r="BN8" s="623"/>
      <c r="BO8" s="624">
        <v>1.2</v>
      </c>
      <c r="BP8" s="624"/>
      <c r="BQ8" s="624"/>
      <c r="BR8" s="624"/>
      <c r="BS8" s="630" t="s">
        <v>230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1220757</v>
      </c>
      <c r="CS8" s="622"/>
      <c r="CT8" s="622"/>
      <c r="CU8" s="622"/>
      <c r="CV8" s="622"/>
      <c r="CW8" s="622"/>
      <c r="CX8" s="622"/>
      <c r="CY8" s="623"/>
      <c r="CZ8" s="624">
        <v>16.5</v>
      </c>
      <c r="DA8" s="624"/>
      <c r="DB8" s="624"/>
      <c r="DC8" s="624"/>
      <c r="DD8" s="630">
        <v>251974</v>
      </c>
      <c r="DE8" s="622"/>
      <c r="DF8" s="622"/>
      <c r="DG8" s="622"/>
      <c r="DH8" s="622"/>
      <c r="DI8" s="622"/>
      <c r="DJ8" s="622"/>
      <c r="DK8" s="622"/>
      <c r="DL8" s="622"/>
      <c r="DM8" s="622"/>
      <c r="DN8" s="622"/>
      <c r="DO8" s="622"/>
      <c r="DP8" s="623"/>
      <c r="DQ8" s="630">
        <v>660378</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2251</v>
      </c>
      <c r="S9" s="622"/>
      <c r="T9" s="622"/>
      <c r="U9" s="622"/>
      <c r="V9" s="622"/>
      <c r="W9" s="622"/>
      <c r="X9" s="622"/>
      <c r="Y9" s="623"/>
      <c r="Z9" s="624">
        <v>0</v>
      </c>
      <c r="AA9" s="624"/>
      <c r="AB9" s="624"/>
      <c r="AC9" s="624"/>
      <c r="AD9" s="625">
        <v>2251</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356271</v>
      </c>
      <c r="BH9" s="622"/>
      <c r="BI9" s="622"/>
      <c r="BJ9" s="622"/>
      <c r="BK9" s="622"/>
      <c r="BL9" s="622"/>
      <c r="BM9" s="622"/>
      <c r="BN9" s="623"/>
      <c r="BO9" s="624">
        <v>42.9</v>
      </c>
      <c r="BP9" s="624"/>
      <c r="BQ9" s="624"/>
      <c r="BR9" s="624"/>
      <c r="BS9" s="630" t="s">
        <v>230</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420720</v>
      </c>
      <c r="CS9" s="622"/>
      <c r="CT9" s="622"/>
      <c r="CU9" s="622"/>
      <c r="CV9" s="622"/>
      <c r="CW9" s="622"/>
      <c r="CX9" s="622"/>
      <c r="CY9" s="623"/>
      <c r="CZ9" s="624">
        <v>5.7</v>
      </c>
      <c r="DA9" s="624"/>
      <c r="DB9" s="624"/>
      <c r="DC9" s="624"/>
      <c r="DD9" s="630">
        <v>12686</v>
      </c>
      <c r="DE9" s="622"/>
      <c r="DF9" s="622"/>
      <c r="DG9" s="622"/>
      <c r="DH9" s="622"/>
      <c r="DI9" s="622"/>
      <c r="DJ9" s="622"/>
      <c r="DK9" s="622"/>
      <c r="DL9" s="622"/>
      <c r="DM9" s="622"/>
      <c r="DN9" s="622"/>
      <c r="DO9" s="622"/>
      <c r="DP9" s="623"/>
      <c r="DQ9" s="630">
        <v>371821</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131</v>
      </c>
      <c r="AA10" s="624"/>
      <c r="AB10" s="624"/>
      <c r="AC10" s="624"/>
      <c r="AD10" s="625" t="s">
        <v>230</v>
      </c>
      <c r="AE10" s="625"/>
      <c r="AF10" s="625"/>
      <c r="AG10" s="625"/>
      <c r="AH10" s="625"/>
      <c r="AI10" s="625"/>
      <c r="AJ10" s="625"/>
      <c r="AK10" s="625"/>
      <c r="AL10" s="626" t="s">
        <v>122</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15680</v>
      </c>
      <c r="BH10" s="622"/>
      <c r="BI10" s="622"/>
      <c r="BJ10" s="622"/>
      <c r="BK10" s="622"/>
      <c r="BL10" s="622"/>
      <c r="BM10" s="622"/>
      <c r="BN10" s="623"/>
      <c r="BO10" s="624">
        <v>1.9</v>
      </c>
      <c r="BP10" s="624"/>
      <c r="BQ10" s="624"/>
      <c r="BR10" s="624"/>
      <c r="BS10" s="630">
        <v>2613</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4837</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2837</v>
      </c>
      <c r="DR10" s="622"/>
      <c r="DS10" s="622"/>
      <c r="DT10" s="622"/>
      <c r="DU10" s="622"/>
      <c r="DV10" s="622"/>
      <c r="DW10" s="622"/>
      <c r="DX10" s="622"/>
      <c r="DY10" s="622"/>
      <c r="DZ10" s="622"/>
      <c r="EA10" s="622"/>
      <c r="EB10" s="622"/>
      <c r="EC10" s="631"/>
    </row>
    <row r="11" spans="2:143" ht="11.25" customHeight="1" x14ac:dyDescent="0.15">
      <c r="B11" s="618" t="s">
        <v>238</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230</v>
      </c>
      <c r="AE11" s="625"/>
      <c r="AF11" s="625"/>
      <c r="AG11" s="625"/>
      <c r="AH11" s="625"/>
      <c r="AI11" s="625"/>
      <c r="AJ11" s="625"/>
      <c r="AK11" s="625"/>
      <c r="AL11" s="626" t="s">
        <v>122</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24143</v>
      </c>
      <c r="BH11" s="622"/>
      <c r="BI11" s="622"/>
      <c r="BJ11" s="622"/>
      <c r="BK11" s="622"/>
      <c r="BL11" s="622"/>
      <c r="BM11" s="622"/>
      <c r="BN11" s="623"/>
      <c r="BO11" s="624">
        <v>2.9</v>
      </c>
      <c r="BP11" s="624"/>
      <c r="BQ11" s="624"/>
      <c r="BR11" s="624"/>
      <c r="BS11" s="630">
        <v>4789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1852957</v>
      </c>
      <c r="CS11" s="622"/>
      <c r="CT11" s="622"/>
      <c r="CU11" s="622"/>
      <c r="CV11" s="622"/>
      <c r="CW11" s="622"/>
      <c r="CX11" s="622"/>
      <c r="CY11" s="623"/>
      <c r="CZ11" s="624">
        <v>25.1</v>
      </c>
      <c r="DA11" s="624"/>
      <c r="DB11" s="624"/>
      <c r="DC11" s="624"/>
      <c r="DD11" s="630">
        <v>619872</v>
      </c>
      <c r="DE11" s="622"/>
      <c r="DF11" s="622"/>
      <c r="DG11" s="622"/>
      <c r="DH11" s="622"/>
      <c r="DI11" s="622"/>
      <c r="DJ11" s="622"/>
      <c r="DK11" s="622"/>
      <c r="DL11" s="622"/>
      <c r="DM11" s="622"/>
      <c r="DN11" s="622"/>
      <c r="DO11" s="622"/>
      <c r="DP11" s="623"/>
      <c r="DQ11" s="630">
        <v>498445</v>
      </c>
      <c r="DR11" s="622"/>
      <c r="DS11" s="622"/>
      <c r="DT11" s="622"/>
      <c r="DU11" s="622"/>
      <c r="DV11" s="622"/>
      <c r="DW11" s="622"/>
      <c r="DX11" s="622"/>
      <c r="DY11" s="622"/>
      <c r="DZ11" s="622"/>
      <c r="EA11" s="622"/>
      <c r="EB11" s="622"/>
      <c r="EC11" s="631"/>
    </row>
    <row r="12" spans="2:143" ht="11.25" customHeight="1" x14ac:dyDescent="0.15">
      <c r="B12" s="618" t="s">
        <v>241</v>
      </c>
      <c r="C12" s="619"/>
      <c r="D12" s="619"/>
      <c r="E12" s="619"/>
      <c r="F12" s="619"/>
      <c r="G12" s="619"/>
      <c r="H12" s="619"/>
      <c r="I12" s="619"/>
      <c r="J12" s="619"/>
      <c r="K12" s="619"/>
      <c r="L12" s="619"/>
      <c r="M12" s="619"/>
      <c r="N12" s="619"/>
      <c r="O12" s="619"/>
      <c r="P12" s="619"/>
      <c r="Q12" s="620"/>
      <c r="R12" s="621">
        <v>107208</v>
      </c>
      <c r="S12" s="622"/>
      <c r="T12" s="622"/>
      <c r="U12" s="622"/>
      <c r="V12" s="622"/>
      <c r="W12" s="622"/>
      <c r="X12" s="622"/>
      <c r="Y12" s="623"/>
      <c r="Z12" s="624">
        <v>1.4</v>
      </c>
      <c r="AA12" s="624"/>
      <c r="AB12" s="624"/>
      <c r="AC12" s="624"/>
      <c r="AD12" s="625">
        <v>107208</v>
      </c>
      <c r="AE12" s="625"/>
      <c r="AF12" s="625"/>
      <c r="AG12" s="625"/>
      <c r="AH12" s="625"/>
      <c r="AI12" s="625"/>
      <c r="AJ12" s="625"/>
      <c r="AK12" s="625"/>
      <c r="AL12" s="626">
        <v>2.9</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362850</v>
      </c>
      <c r="BH12" s="622"/>
      <c r="BI12" s="622"/>
      <c r="BJ12" s="622"/>
      <c r="BK12" s="622"/>
      <c r="BL12" s="622"/>
      <c r="BM12" s="622"/>
      <c r="BN12" s="623"/>
      <c r="BO12" s="624">
        <v>43.7</v>
      </c>
      <c r="BP12" s="624"/>
      <c r="BQ12" s="624"/>
      <c r="BR12" s="624"/>
      <c r="BS12" s="630" t="s">
        <v>230</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303818</v>
      </c>
      <c r="CS12" s="622"/>
      <c r="CT12" s="622"/>
      <c r="CU12" s="622"/>
      <c r="CV12" s="622"/>
      <c r="CW12" s="622"/>
      <c r="CX12" s="622"/>
      <c r="CY12" s="623"/>
      <c r="CZ12" s="624">
        <v>4.0999999999999996</v>
      </c>
      <c r="DA12" s="624"/>
      <c r="DB12" s="624"/>
      <c r="DC12" s="624"/>
      <c r="DD12" s="630">
        <v>46477</v>
      </c>
      <c r="DE12" s="622"/>
      <c r="DF12" s="622"/>
      <c r="DG12" s="622"/>
      <c r="DH12" s="622"/>
      <c r="DI12" s="622"/>
      <c r="DJ12" s="622"/>
      <c r="DK12" s="622"/>
      <c r="DL12" s="622"/>
      <c r="DM12" s="622"/>
      <c r="DN12" s="622"/>
      <c r="DO12" s="622"/>
      <c r="DP12" s="623"/>
      <c r="DQ12" s="630">
        <v>168271</v>
      </c>
      <c r="DR12" s="622"/>
      <c r="DS12" s="622"/>
      <c r="DT12" s="622"/>
      <c r="DU12" s="622"/>
      <c r="DV12" s="622"/>
      <c r="DW12" s="622"/>
      <c r="DX12" s="622"/>
      <c r="DY12" s="622"/>
      <c r="DZ12" s="622"/>
      <c r="EA12" s="622"/>
      <c r="EB12" s="622"/>
      <c r="EC12" s="631"/>
    </row>
    <row r="13" spans="2:143" ht="11.25" customHeight="1" x14ac:dyDescent="0.15">
      <c r="B13" s="618" t="s">
        <v>244</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24" t="s">
        <v>230</v>
      </c>
      <c r="AA13" s="624"/>
      <c r="AB13" s="624"/>
      <c r="AC13" s="624"/>
      <c r="AD13" s="625" t="s">
        <v>122</v>
      </c>
      <c r="AE13" s="625"/>
      <c r="AF13" s="625"/>
      <c r="AG13" s="625"/>
      <c r="AH13" s="625"/>
      <c r="AI13" s="625"/>
      <c r="AJ13" s="625"/>
      <c r="AK13" s="625"/>
      <c r="AL13" s="626" t="s">
        <v>122</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358707</v>
      </c>
      <c r="BH13" s="622"/>
      <c r="BI13" s="622"/>
      <c r="BJ13" s="622"/>
      <c r="BK13" s="622"/>
      <c r="BL13" s="622"/>
      <c r="BM13" s="622"/>
      <c r="BN13" s="623"/>
      <c r="BO13" s="624">
        <v>43.2</v>
      </c>
      <c r="BP13" s="624"/>
      <c r="BQ13" s="624"/>
      <c r="BR13" s="624"/>
      <c r="BS13" s="630" t="s">
        <v>131</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626727</v>
      </c>
      <c r="CS13" s="622"/>
      <c r="CT13" s="622"/>
      <c r="CU13" s="622"/>
      <c r="CV13" s="622"/>
      <c r="CW13" s="622"/>
      <c r="CX13" s="622"/>
      <c r="CY13" s="623"/>
      <c r="CZ13" s="624">
        <v>8.5</v>
      </c>
      <c r="DA13" s="624"/>
      <c r="DB13" s="624"/>
      <c r="DC13" s="624"/>
      <c r="DD13" s="630">
        <v>382947</v>
      </c>
      <c r="DE13" s="622"/>
      <c r="DF13" s="622"/>
      <c r="DG13" s="622"/>
      <c r="DH13" s="622"/>
      <c r="DI13" s="622"/>
      <c r="DJ13" s="622"/>
      <c r="DK13" s="622"/>
      <c r="DL13" s="622"/>
      <c r="DM13" s="622"/>
      <c r="DN13" s="622"/>
      <c r="DO13" s="622"/>
      <c r="DP13" s="623"/>
      <c r="DQ13" s="630">
        <v>350747</v>
      </c>
      <c r="DR13" s="622"/>
      <c r="DS13" s="622"/>
      <c r="DT13" s="622"/>
      <c r="DU13" s="622"/>
      <c r="DV13" s="622"/>
      <c r="DW13" s="622"/>
      <c r="DX13" s="622"/>
      <c r="DY13" s="622"/>
      <c r="DZ13" s="622"/>
      <c r="EA13" s="622"/>
      <c r="EB13" s="622"/>
      <c r="EC13" s="631"/>
    </row>
    <row r="14" spans="2:143" ht="11.25" customHeight="1" x14ac:dyDescent="0.15">
      <c r="B14" s="618" t="s">
        <v>247</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230</v>
      </c>
      <c r="AA14" s="624"/>
      <c r="AB14" s="624"/>
      <c r="AC14" s="624"/>
      <c r="AD14" s="625" t="s">
        <v>230</v>
      </c>
      <c r="AE14" s="625"/>
      <c r="AF14" s="625"/>
      <c r="AG14" s="625"/>
      <c r="AH14" s="625"/>
      <c r="AI14" s="625"/>
      <c r="AJ14" s="625"/>
      <c r="AK14" s="625"/>
      <c r="AL14" s="626" t="s">
        <v>230</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18410</v>
      </c>
      <c r="BH14" s="622"/>
      <c r="BI14" s="622"/>
      <c r="BJ14" s="622"/>
      <c r="BK14" s="622"/>
      <c r="BL14" s="622"/>
      <c r="BM14" s="622"/>
      <c r="BN14" s="623"/>
      <c r="BO14" s="624">
        <v>2.2000000000000002</v>
      </c>
      <c r="BP14" s="624"/>
      <c r="BQ14" s="624"/>
      <c r="BR14" s="624"/>
      <c r="BS14" s="630" t="s">
        <v>230</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224003</v>
      </c>
      <c r="CS14" s="622"/>
      <c r="CT14" s="622"/>
      <c r="CU14" s="622"/>
      <c r="CV14" s="622"/>
      <c r="CW14" s="622"/>
      <c r="CX14" s="622"/>
      <c r="CY14" s="623"/>
      <c r="CZ14" s="624">
        <v>3</v>
      </c>
      <c r="DA14" s="624"/>
      <c r="DB14" s="624"/>
      <c r="DC14" s="624"/>
      <c r="DD14" s="630">
        <v>49349</v>
      </c>
      <c r="DE14" s="622"/>
      <c r="DF14" s="622"/>
      <c r="DG14" s="622"/>
      <c r="DH14" s="622"/>
      <c r="DI14" s="622"/>
      <c r="DJ14" s="622"/>
      <c r="DK14" s="622"/>
      <c r="DL14" s="622"/>
      <c r="DM14" s="622"/>
      <c r="DN14" s="622"/>
      <c r="DO14" s="622"/>
      <c r="DP14" s="623"/>
      <c r="DQ14" s="630">
        <v>222752</v>
      </c>
      <c r="DR14" s="622"/>
      <c r="DS14" s="622"/>
      <c r="DT14" s="622"/>
      <c r="DU14" s="622"/>
      <c r="DV14" s="622"/>
      <c r="DW14" s="622"/>
      <c r="DX14" s="622"/>
      <c r="DY14" s="622"/>
      <c r="DZ14" s="622"/>
      <c r="EA14" s="622"/>
      <c r="EB14" s="622"/>
      <c r="EC14" s="631"/>
    </row>
    <row r="15" spans="2:143" ht="11.25" customHeight="1" x14ac:dyDescent="0.15">
      <c r="B15" s="618" t="s">
        <v>250</v>
      </c>
      <c r="C15" s="619"/>
      <c r="D15" s="619"/>
      <c r="E15" s="619"/>
      <c r="F15" s="619"/>
      <c r="G15" s="619"/>
      <c r="H15" s="619"/>
      <c r="I15" s="619"/>
      <c r="J15" s="619"/>
      <c r="K15" s="619"/>
      <c r="L15" s="619"/>
      <c r="M15" s="619"/>
      <c r="N15" s="619"/>
      <c r="O15" s="619"/>
      <c r="P15" s="619"/>
      <c r="Q15" s="620"/>
      <c r="R15" s="621">
        <v>38423</v>
      </c>
      <c r="S15" s="622"/>
      <c r="T15" s="622"/>
      <c r="U15" s="622"/>
      <c r="V15" s="622"/>
      <c r="W15" s="622"/>
      <c r="X15" s="622"/>
      <c r="Y15" s="623"/>
      <c r="Z15" s="624">
        <v>0.5</v>
      </c>
      <c r="AA15" s="624"/>
      <c r="AB15" s="624"/>
      <c r="AC15" s="624"/>
      <c r="AD15" s="625">
        <v>38423</v>
      </c>
      <c r="AE15" s="625"/>
      <c r="AF15" s="625"/>
      <c r="AG15" s="625"/>
      <c r="AH15" s="625"/>
      <c r="AI15" s="625"/>
      <c r="AJ15" s="625"/>
      <c r="AK15" s="625"/>
      <c r="AL15" s="626">
        <v>1</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39152</v>
      </c>
      <c r="BH15" s="622"/>
      <c r="BI15" s="622"/>
      <c r="BJ15" s="622"/>
      <c r="BK15" s="622"/>
      <c r="BL15" s="622"/>
      <c r="BM15" s="622"/>
      <c r="BN15" s="623"/>
      <c r="BO15" s="624">
        <v>4.7</v>
      </c>
      <c r="BP15" s="624"/>
      <c r="BQ15" s="624"/>
      <c r="BR15" s="624"/>
      <c r="BS15" s="630" t="s">
        <v>122</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743547</v>
      </c>
      <c r="CS15" s="622"/>
      <c r="CT15" s="622"/>
      <c r="CU15" s="622"/>
      <c r="CV15" s="622"/>
      <c r="CW15" s="622"/>
      <c r="CX15" s="622"/>
      <c r="CY15" s="623"/>
      <c r="CZ15" s="624">
        <v>10.1</v>
      </c>
      <c r="DA15" s="624"/>
      <c r="DB15" s="624"/>
      <c r="DC15" s="624"/>
      <c r="DD15" s="630">
        <v>140071</v>
      </c>
      <c r="DE15" s="622"/>
      <c r="DF15" s="622"/>
      <c r="DG15" s="622"/>
      <c r="DH15" s="622"/>
      <c r="DI15" s="622"/>
      <c r="DJ15" s="622"/>
      <c r="DK15" s="622"/>
      <c r="DL15" s="622"/>
      <c r="DM15" s="622"/>
      <c r="DN15" s="622"/>
      <c r="DO15" s="622"/>
      <c r="DP15" s="623"/>
      <c r="DQ15" s="630">
        <v>548385</v>
      </c>
      <c r="DR15" s="622"/>
      <c r="DS15" s="622"/>
      <c r="DT15" s="622"/>
      <c r="DU15" s="622"/>
      <c r="DV15" s="622"/>
      <c r="DW15" s="622"/>
      <c r="DX15" s="622"/>
      <c r="DY15" s="622"/>
      <c r="DZ15" s="622"/>
      <c r="EA15" s="622"/>
      <c r="EB15" s="622"/>
      <c r="EC15" s="631"/>
    </row>
    <row r="16" spans="2:143" ht="11.25" customHeight="1" x14ac:dyDescent="0.15">
      <c r="B16" s="618" t="s">
        <v>253</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18654</v>
      </c>
      <c r="CS16" s="622"/>
      <c r="CT16" s="622"/>
      <c r="CU16" s="622"/>
      <c r="CV16" s="622"/>
      <c r="CW16" s="622"/>
      <c r="CX16" s="622"/>
      <c r="CY16" s="623"/>
      <c r="CZ16" s="624">
        <v>0.3</v>
      </c>
      <c r="DA16" s="624"/>
      <c r="DB16" s="624"/>
      <c r="DC16" s="624"/>
      <c r="DD16" s="630" t="s">
        <v>122</v>
      </c>
      <c r="DE16" s="622"/>
      <c r="DF16" s="622"/>
      <c r="DG16" s="622"/>
      <c r="DH16" s="622"/>
      <c r="DI16" s="622"/>
      <c r="DJ16" s="622"/>
      <c r="DK16" s="622"/>
      <c r="DL16" s="622"/>
      <c r="DM16" s="622"/>
      <c r="DN16" s="622"/>
      <c r="DO16" s="622"/>
      <c r="DP16" s="623"/>
      <c r="DQ16" s="630">
        <v>3126</v>
      </c>
      <c r="DR16" s="622"/>
      <c r="DS16" s="622"/>
      <c r="DT16" s="622"/>
      <c r="DU16" s="622"/>
      <c r="DV16" s="622"/>
      <c r="DW16" s="622"/>
      <c r="DX16" s="622"/>
      <c r="DY16" s="622"/>
      <c r="DZ16" s="622"/>
      <c r="EA16" s="622"/>
      <c r="EB16" s="622"/>
      <c r="EC16" s="631"/>
    </row>
    <row r="17" spans="2:133" ht="11.25" customHeight="1" x14ac:dyDescent="0.15">
      <c r="B17" s="618" t="s">
        <v>256</v>
      </c>
      <c r="C17" s="619"/>
      <c r="D17" s="619"/>
      <c r="E17" s="619"/>
      <c r="F17" s="619"/>
      <c r="G17" s="619"/>
      <c r="H17" s="619"/>
      <c r="I17" s="619"/>
      <c r="J17" s="619"/>
      <c r="K17" s="619"/>
      <c r="L17" s="619"/>
      <c r="M17" s="619"/>
      <c r="N17" s="619"/>
      <c r="O17" s="619"/>
      <c r="P17" s="619"/>
      <c r="Q17" s="620"/>
      <c r="R17" s="621">
        <v>2447</v>
      </c>
      <c r="S17" s="622"/>
      <c r="T17" s="622"/>
      <c r="U17" s="622"/>
      <c r="V17" s="622"/>
      <c r="W17" s="622"/>
      <c r="X17" s="622"/>
      <c r="Y17" s="623"/>
      <c r="Z17" s="624">
        <v>0</v>
      </c>
      <c r="AA17" s="624"/>
      <c r="AB17" s="624"/>
      <c r="AC17" s="624"/>
      <c r="AD17" s="625">
        <v>2447</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733160</v>
      </c>
      <c r="CS17" s="622"/>
      <c r="CT17" s="622"/>
      <c r="CU17" s="622"/>
      <c r="CV17" s="622"/>
      <c r="CW17" s="622"/>
      <c r="CX17" s="622"/>
      <c r="CY17" s="623"/>
      <c r="CZ17" s="624">
        <v>9.9</v>
      </c>
      <c r="DA17" s="624"/>
      <c r="DB17" s="624"/>
      <c r="DC17" s="624"/>
      <c r="DD17" s="630" t="s">
        <v>122</v>
      </c>
      <c r="DE17" s="622"/>
      <c r="DF17" s="622"/>
      <c r="DG17" s="622"/>
      <c r="DH17" s="622"/>
      <c r="DI17" s="622"/>
      <c r="DJ17" s="622"/>
      <c r="DK17" s="622"/>
      <c r="DL17" s="622"/>
      <c r="DM17" s="622"/>
      <c r="DN17" s="622"/>
      <c r="DO17" s="622"/>
      <c r="DP17" s="623"/>
      <c r="DQ17" s="630">
        <v>719805</v>
      </c>
      <c r="DR17" s="622"/>
      <c r="DS17" s="622"/>
      <c r="DT17" s="622"/>
      <c r="DU17" s="622"/>
      <c r="DV17" s="622"/>
      <c r="DW17" s="622"/>
      <c r="DX17" s="622"/>
      <c r="DY17" s="622"/>
      <c r="DZ17" s="622"/>
      <c r="EA17" s="622"/>
      <c r="EB17" s="622"/>
      <c r="EC17" s="631"/>
    </row>
    <row r="18" spans="2:133" ht="11.25" customHeight="1" x14ac:dyDescent="0.15">
      <c r="B18" s="618" t="s">
        <v>259</v>
      </c>
      <c r="C18" s="619"/>
      <c r="D18" s="619"/>
      <c r="E18" s="619"/>
      <c r="F18" s="619"/>
      <c r="G18" s="619"/>
      <c r="H18" s="619"/>
      <c r="I18" s="619"/>
      <c r="J18" s="619"/>
      <c r="K18" s="619"/>
      <c r="L18" s="619"/>
      <c r="M18" s="619"/>
      <c r="N18" s="619"/>
      <c r="O18" s="619"/>
      <c r="P18" s="619"/>
      <c r="Q18" s="620"/>
      <c r="R18" s="621">
        <v>2763582</v>
      </c>
      <c r="S18" s="622"/>
      <c r="T18" s="622"/>
      <c r="U18" s="622"/>
      <c r="V18" s="622"/>
      <c r="W18" s="622"/>
      <c r="X18" s="622"/>
      <c r="Y18" s="623"/>
      <c r="Z18" s="624">
        <v>35.799999999999997</v>
      </c>
      <c r="AA18" s="624"/>
      <c r="AB18" s="624"/>
      <c r="AC18" s="624"/>
      <c r="AD18" s="625">
        <v>2530028</v>
      </c>
      <c r="AE18" s="625"/>
      <c r="AF18" s="625"/>
      <c r="AG18" s="625"/>
      <c r="AH18" s="625"/>
      <c r="AI18" s="625"/>
      <c r="AJ18" s="625"/>
      <c r="AK18" s="625"/>
      <c r="AL18" s="626">
        <v>67.8</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230</v>
      </c>
      <c r="BP18" s="624"/>
      <c r="BQ18" s="624"/>
      <c r="BR18" s="624"/>
      <c r="BS18" s="630" t="s">
        <v>122</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131</v>
      </c>
      <c r="CS18" s="622"/>
      <c r="CT18" s="622"/>
      <c r="CU18" s="622"/>
      <c r="CV18" s="622"/>
      <c r="CW18" s="622"/>
      <c r="CX18" s="622"/>
      <c r="CY18" s="623"/>
      <c r="CZ18" s="624" t="s">
        <v>122</v>
      </c>
      <c r="DA18" s="624"/>
      <c r="DB18" s="624"/>
      <c r="DC18" s="624"/>
      <c r="DD18" s="630" t="s">
        <v>230</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x14ac:dyDescent="0.15">
      <c r="B19" s="618" t="s">
        <v>262</v>
      </c>
      <c r="C19" s="619"/>
      <c r="D19" s="619"/>
      <c r="E19" s="619"/>
      <c r="F19" s="619"/>
      <c r="G19" s="619"/>
      <c r="H19" s="619"/>
      <c r="I19" s="619"/>
      <c r="J19" s="619"/>
      <c r="K19" s="619"/>
      <c r="L19" s="619"/>
      <c r="M19" s="619"/>
      <c r="N19" s="619"/>
      <c r="O19" s="619"/>
      <c r="P19" s="619"/>
      <c r="Q19" s="620"/>
      <c r="R19" s="621">
        <v>2530028</v>
      </c>
      <c r="S19" s="622"/>
      <c r="T19" s="622"/>
      <c r="U19" s="622"/>
      <c r="V19" s="622"/>
      <c r="W19" s="622"/>
      <c r="X19" s="622"/>
      <c r="Y19" s="623"/>
      <c r="Z19" s="624">
        <v>32.799999999999997</v>
      </c>
      <c r="AA19" s="624"/>
      <c r="AB19" s="624"/>
      <c r="AC19" s="624"/>
      <c r="AD19" s="625">
        <v>2530028</v>
      </c>
      <c r="AE19" s="625"/>
      <c r="AF19" s="625"/>
      <c r="AG19" s="625"/>
      <c r="AH19" s="625"/>
      <c r="AI19" s="625"/>
      <c r="AJ19" s="625"/>
      <c r="AK19" s="625"/>
      <c r="AL19" s="626">
        <v>67.8</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3896</v>
      </c>
      <c r="BH19" s="622"/>
      <c r="BI19" s="622"/>
      <c r="BJ19" s="622"/>
      <c r="BK19" s="622"/>
      <c r="BL19" s="622"/>
      <c r="BM19" s="622"/>
      <c r="BN19" s="623"/>
      <c r="BO19" s="624">
        <v>0.5</v>
      </c>
      <c r="BP19" s="624"/>
      <c r="BQ19" s="624"/>
      <c r="BR19" s="624"/>
      <c r="BS19" s="630" t="s">
        <v>230</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230</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265</v>
      </c>
      <c r="C20" s="619"/>
      <c r="D20" s="619"/>
      <c r="E20" s="619"/>
      <c r="F20" s="619"/>
      <c r="G20" s="619"/>
      <c r="H20" s="619"/>
      <c r="I20" s="619"/>
      <c r="J20" s="619"/>
      <c r="K20" s="619"/>
      <c r="L20" s="619"/>
      <c r="M20" s="619"/>
      <c r="N20" s="619"/>
      <c r="O20" s="619"/>
      <c r="P20" s="619"/>
      <c r="Q20" s="620"/>
      <c r="R20" s="621">
        <v>233554</v>
      </c>
      <c r="S20" s="622"/>
      <c r="T20" s="622"/>
      <c r="U20" s="622"/>
      <c r="V20" s="622"/>
      <c r="W20" s="622"/>
      <c r="X20" s="622"/>
      <c r="Y20" s="623"/>
      <c r="Z20" s="624">
        <v>3</v>
      </c>
      <c r="AA20" s="624"/>
      <c r="AB20" s="624"/>
      <c r="AC20" s="624"/>
      <c r="AD20" s="625" t="s">
        <v>122</v>
      </c>
      <c r="AE20" s="625"/>
      <c r="AF20" s="625"/>
      <c r="AG20" s="625"/>
      <c r="AH20" s="625"/>
      <c r="AI20" s="625"/>
      <c r="AJ20" s="625"/>
      <c r="AK20" s="625"/>
      <c r="AL20" s="626" t="s">
        <v>131</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3896</v>
      </c>
      <c r="BH20" s="622"/>
      <c r="BI20" s="622"/>
      <c r="BJ20" s="622"/>
      <c r="BK20" s="622"/>
      <c r="BL20" s="622"/>
      <c r="BM20" s="622"/>
      <c r="BN20" s="623"/>
      <c r="BO20" s="624">
        <v>0.5</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7376483</v>
      </c>
      <c r="CS20" s="622"/>
      <c r="CT20" s="622"/>
      <c r="CU20" s="622"/>
      <c r="CV20" s="622"/>
      <c r="CW20" s="622"/>
      <c r="CX20" s="622"/>
      <c r="CY20" s="623"/>
      <c r="CZ20" s="624">
        <v>100</v>
      </c>
      <c r="DA20" s="624"/>
      <c r="DB20" s="624"/>
      <c r="DC20" s="624"/>
      <c r="DD20" s="630">
        <v>1578124</v>
      </c>
      <c r="DE20" s="622"/>
      <c r="DF20" s="622"/>
      <c r="DG20" s="622"/>
      <c r="DH20" s="622"/>
      <c r="DI20" s="622"/>
      <c r="DJ20" s="622"/>
      <c r="DK20" s="622"/>
      <c r="DL20" s="622"/>
      <c r="DM20" s="622"/>
      <c r="DN20" s="622"/>
      <c r="DO20" s="622"/>
      <c r="DP20" s="623"/>
      <c r="DQ20" s="630">
        <v>4584218</v>
      </c>
      <c r="DR20" s="622"/>
      <c r="DS20" s="622"/>
      <c r="DT20" s="622"/>
      <c r="DU20" s="622"/>
      <c r="DV20" s="622"/>
      <c r="DW20" s="622"/>
      <c r="DX20" s="622"/>
      <c r="DY20" s="622"/>
      <c r="DZ20" s="622"/>
      <c r="EA20" s="622"/>
      <c r="EB20" s="622"/>
      <c r="EC20" s="631"/>
    </row>
    <row r="21" spans="2:133" ht="11.25" customHeight="1" x14ac:dyDescent="0.15">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122</v>
      </c>
      <c r="AE21" s="625"/>
      <c r="AF21" s="625"/>
      <c r="AG21" s="625"/>
      <c r="AH21" s="625"/>
      <c r="AI21" s="625"/>
      <c r="AJ21" s="625"/>
      <c r="AK21" s="625"/>
      <c r="AL21" s="626" t="s">
        <v>230</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3896</v>
      </c>
      <c r="BH21" s="622"/>
      <c r="BI21" s="622"/>
      <c r="BJ21" s="622"/>
      <c r="BK21" s="622"/>
      <c r="BL21" s="622"/>
      <c r="BM21" s="622"/>
      <c r="BN21" s="623"/>
      <c r="BO21" s="624">
        <v>0.5</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270</v>
      </c>
      <c r="C22" s="619"/>
      <c r="D22" s="619"/>
      <c r="E22" s="619"/>
      <c r="F22" s="619"/>
      <c r="G22" s="619"/>
      <c r="H22" s="619"/>
      <c r="I22" s="619"/>
      <c r="J22" s="619"/>
      <c r="K22" s="619"/>
      <c r="L22" s="619"/>
      <c r="M22" s="619"/>
      <c r="N22" s="619"/>
      <c r="O22" s="619"/>
      <c r="P22" s="619"/>
      <c r="Q22" s="620"/>
      <c r="R22" s="621">
        <v>3902802</v>
      </c>
      <c r="S22" s="622"/>
      <c r="T22" s="622"/>
      <c r="U22" s="622"/>
      <c r="V22" s="622"/>
      <c r="W22" s="622"/>
      <c r="X22" s="622"/>
      <c r="Y22" s="623"/>
      <c r="Z22" s="624">
        <v>50.6</v>
      </c>
      <c r="AA22" s="624"/>
      <c r="AB22" s="624"/>
      <c r="AC22" s="624"/>
      <c r="AD22" s="625">
        <v>3669248</v>
      </c>
      <c r="AE22" s="625"/>
      <c r="AF22" s="625"/>
      <c r="AG22" s="625"/>
      <c r="AH22" s="625"/>
      <c r="AI22" s="625"/>
      <c r="AJ22" s="625"/>
      <c r="AK22" s="625"/>
      <c r="AL22" s="626">
        <v>98.3</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230</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273</v>
      </c>
      <c r="C23" s="619"/>
      <c r="D23" s="619"/>
      <c r="E23" s="619"/>
      <c r="F23" s="619"/>
      <c r="G23" s="619"/>
      <c r="H23" s="619"/>
      <c r="I23" s="619"/>
      <c r="J23" s="619"/>
      <c r="K23" s="619"/>
      <c r="L23" s="619"/>
      <c r="M23" s="619"/>
      <c r="N23" s="619"/>
      <c r="O23" s="619"/>
      <c r="P23" s="619"/>
      <c r="Q23" s="620"/>
      <c r="R23" s="621">
        <v>1185</v>
      </c>
      <c r="S23" s="622"/>
      <c r="T23" s="622"/>
      <c r="U23" s="622"/>
      <c r="V23" s="622"/>
      <c r="W23" s="622"/>
      <c r="X23" s="622"/>
      <c r="Y23" s="623"/>
      <c r="Z23" s="624">
        <v>0</v>
      </c>
      <c r="AA23" s="624"/>
      <c r="AB23" s="624"/>
      <c r="AC23" s="624"/>
      <c r="AD23" s="625">
        <v>1185</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x14ac:dyDescent="0.15">
      <c r="B24" s="618" t="s">
        <v>280</v>
      </c>
      <c r="C24" s="619"/>
      <c r="D24" s="619"/>
      <c r="E24" s="619"/>
      <c r="F24" s="619"/>
      <c r="G24" s="619"/>
      <c r="H24" s="619"/>
      <c r="I24" s="619"/>
      <c r="J24" s="619"/>
      <c r="K24" s="619"/>
      <c r="L24" s="619"/>
      <c r="M24" s="619"/>
      <c r="N24" s="619"/>
      <c r="O24" s="619"/>
      <c r="P24" s="619"/>
      <c r="Q24" s="620"/>
      <c r="R24" s="621">
        <v>62163</v>
      </c>
      <c r="S24" s="622"/>
      <c r="T24" s="622"/>
      <c r="U24" s="622"/>
      <c r="V24" s="622"/>
      <c r="W24" s="622"/>
      <c r="X24" s="622"/>
      <c r="Y24" s="623"/>
      <c r="Z24" s="624">
        <v>0.8</v>
      </c>
      <c r="AA24" s="624"/>
      <c r="AB24" s="624"/>
      <c r="AC24" s="624"/>
      <c r="AD24" s="625" t="s">
        <v>230</v>
      </c>
      <c r="AE24" s="625"/>
      <c r="AF24" s="625"/>
      <c r="AG24" s="625"/>
      <c r="AH24" s="625"/>
      <c r="AI24" s="625"/>
      <c r="AJ24" s="625"/>
      <c r="AK24" s="625"/>
      <c r="AL24" s="626" t="s">
        <v>230</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230</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2371127</v>
      </c>
      <c r="CS24" s="611"/>
      <c r="CT24" s="611"/>
      <c r="CU24" s="611"/>
      <c r="CV24" s="611"/>
      <c r="CW24" s="611"/>
      <c r="CX24" s="611"/>
      <c r="CY24" s="612"/>
      <c r="CZ24" s="615">
        <v>32.1</v>
      </c>
      <c r="DA24" s="616"/>
      <c r="DB24" s="616"/>
      <c r="DC24" s="635"/>
      <c r="DD24" s="658">
        <v>2069112</v>
      </c>
      <c r="DE24" s="611"/>
      <c r="DF24" s="611"/>
      <c r="DG24" s="611"/>
      <c r="DH24" s="611"/>
      <c r="DI24" s="611"/>
      <c r="DJ24" s="611"/>
      <c r="DK24" s="612"/>
      <c r="DL24" s="658">
        <v>1721206</v>
      </c>
      <c r="DM24" s="611"/>
      <c r="DN24" s="611"/>
      <c r="DO24" s="611"/>
      <c r="DP24" s="611"/>
      <c r="DQ24" s="611"/>
      <c r="DR24" s="611"/>
      <c r="DS24" s="611"/>
      <c r="DT24" s="611"/>
      <c r="DU24" s="611"/>
      <c r="DV24" s="612"/>
      <c r="DW24" s="615">
        <v>44.3</v>
      </c>
      <c r="DX24" s="616"/>
      <c r="DY24" s="616"/>
      <c r="DZ24" s="616"/>
      <c r="EA24" s="616"/>
      <c r="EB24" s="616"/>
      <c r="EC24" s="617"/>
    </row>
    <row r="25" spans="2:133" ht="11.25" customHeight="1" x14ac:dyDescent="0.15">
      <c r="B25" s="618" t="s">
        <v>283</v>
      </c>
      <c r="C25" s="619"/>
      <c r="D25" s="619"/>
      <c r="E25" s="619"/>
      <c r="F25" s="619"/>
      <c r="G25" s="619"/>
      <c r="H25" s="619"/>
      <c r="I25" s="619"/>
      <c r="J25" s="619"/>
      <c r="K25" s="619"/>
      <c r="L25" s="619"/>
      <c r="M25" s="619"/>
      <c r="N25" s="619"/>
      <c r="O25" s="619"/>
      <c r="P25" s="619"/>
      <c r="Q25" s="620"/>
      <c r="R25" s="621">
        <v>572573</v>
      </c>
      <c r="S25" s="622"/>
      <c r="T25" s="622"/>
      <c r="U25" s="622"/>
      <c r="V25" s="622"/>
      <c r="W25" s="622"/>
      <c r="X25" s="622"/>
      <c r="Y25" s="623"/>
      <c r="Z25" s="624">
        <v>7.4</v>
      </c>
      <c r="AA25" s="624"/>
      <c r="AB25" s="624"/>
      <c r="AC25" s="624"/>
      <c r="AD25" s="625">
        <v>2309</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230</v>
      </c>
      <c r="BP25" s="624"/>
      <c r="BQ25" s="624"/>
      <c r="BR25" s="624"/>
      <c r="BS25" s="630" t="s">
        <v>122</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1329825</v>
      </c>
      <c r="CS25" s="654"/>
      <c r="CT25" s="654"/>
      <c r="CU25" s="654"/>
      <c r="CV25" s="654"/>
      <c r="CW25" s="654"/>
      <c r="CX25" s="654"/>
      <c r="CY25" s="655"/>
      <c r="CZ25" s="626">
        <v>18</v>
      </c>
      <c r="DA25" s="656"/>
      <c r="DB25" s="656"/>
      <c r="DC25" s="659"/>
      <c r="DD25" s="630">
        <v>1261805</v>
      </c>
      <c r="DE25" s="654"/>
      <c r="DF25" s="654"/>
      <c r="DG25" s="654"/>
      <c r="DH25" s="654"/>
      <c r="DI25" s="654"/>
      <c r="DJ25" s="654"/>
      <c r="DK25" s="655"/>
      <c r="DL25" s="630">
        <v>1166261</v>
      </c>
      <c r="DM25" s="654"/>
      <c r="DN25" s="654"/>
      <c r="DO25" s="654"/>
      <c r="DP25" s="654"/>
      <c r="DQ25" s="654"/>
      <c r="DR25" s="654"/>
      <c r="DS25" s="654"/>
      <c r="DT25" s="654"/>
      <c r="DU25" s="654"/>
      <c r="DV25" s="655"/>
      <c r="DW25" s="626">
        <v>30</v>
      </c>
      <c r="DX25" s="656"/>
      <c r="DY25" s="656"/>
      <c r="DZ25" s="656"/>
      <c r="EA25" s="656"/>
      <c r="EB25" s="656"/>
      <c r="EC25" s="657"/>
    </row>
    <row r="26" spans="2:133" ht="11.25" customHeight="1" x14ac:dyDescent="0.15">
      <c r="B26" s="618" t="s">
        <v>286</v>
      </c>
      <c r="C26" s="619"/>
      <c r="D26" s="619"/>
      <c r="E26" s="619"/>
      <c r="F26" s="619"/>
      <c r="G26" s="619"/>
      <c r="H26" s="619"/>
      <c r="I26" s="619"/>
      <c r="J26" s="619"/>
      <c r="K26" s="619"/>
      <c r="L26" s="619"/>
      <c r="M26" s="619"/>
      <c r="N26" s="619"/>
      <c r="O26" s="619"/>
      <c r="P26" s="619"/>
      <c r="Q26" s="620"/>
      <c r="R26" s="621">
        <v>19141</v>
      </c>
      <c r="S26" s="622"/>
      <c r="T26" s="622"/>
      <c r="U26" s="622"/>
      <c r="V26" s="622"/>
      <c r="W26" s="622"/>
      <c r="X26" s="622"/>
      <c r="Y26" s="623"/>
      <c r="Z26" s="624">
        <v>0.2</v>
      </c>
      <c r="AA26" s="624"/>
      <c r="AB26" s="624"/>
      <c r="AC26" s="624"/>
      <c r="AD26" s="625">
        <v>11</v>
      </c>
      <c r="AE26" s="625"/>
      <c r="AF26" s="625"/>
      <c r="AG26" s="625"/>
      <c r="AH26" s="625"/>
      <c r="AI26" s="625"/>
      <c r="AJ26" s="625"/>
      <c r="AK26" s="625"/>
      <c r="AL26" s="626">
        <v>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230</v>
      </c>
      <c r="BP26" s="624"/>
      <c r="BQ26" s="624"/>
      <c r="BR26" s="624"/>
      <c r="BS26" s="630" t="s">
        <v>122</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891602</v>
      </c>
      <c r="CS26" s="622"/>
      <c r="CT26" s="622"/>
      <c r="CU26" s="622"/>
      <c r="CV26" s="622"/>
      <c r="CW26" s="622"/>
      <c r="CX26" s="622"/>
      <c r="CY26" s="623"/>
      <c r="CZ26" s="626">
        <v>12.1</v>
      </c>
      <c r="DA26" s="656"/>
      <c r="DB26" s="656"/>
      <c r="DC26" s="659"/>
      <c r="DD26" s="630">
        <v>891602</v>
      </c>
      <c r="DE26" s="622"/>
      <c r="DF26" s="622"/>
      <c r="DG26" s="622"/>
      <c r="DH26" s="622"/>
      <c r="DI26" s="622"/>
      <c r="DJ26" s="622"/>
      <c r="DK26" s="623"/>
      <c r="DL26" s="630" t="s">
        <v>230</v>
      </c>
      <c r="DM26" s="622"/>
      <c r="DN26" s="622"/>
      <c r="DO26" s="622"/>
      <c r="DP26" s="622"/>
      <c r="DQ26" s="622"/>
      <c r="DR26" s="622"/>
      <c r="DS26" s="622"/>
      <c r="DT26" s="622"/>
      <c r="DU26" s="622"/>
      <c r="DV26" s="623"/>
      <c r="DW26" s="626" t="s">
        <v>122</v>
      </c>
      <c r="DX26" s="656"/>
      <c r="DY26" s="656"/>
      <c r="DZ26" s="656"/>
      <c r="EA26" s="656"/>
      <c r="EB26" s="656"/>
      <c r="EC26" s="657"/>
    </row>
    <row r="27" spans="2:133" ht="11.25" customHeight="1" x14ac:dyDescent="0.15">
      <c r="B27" s="618" t="s">
        <v>289</v>
      </c>
      <c r="C27" s="619"/>
      <c r="D27" s="619"/>
      <c r="E27" s="619"/>
      <c r="F27" s="619"/>
      <c r="G27" s="619"/>
      <c r="H27" s="619"/>
      <c r="I27" s="619"/>
      <c r="J27" s="619"/>
      <c r="K27" s="619"/>
      <c r="L27" s="619"/>
      <c r="M27" s="619"/>
      <c r="N27" s="619"/>
      <c r="O27" s="619"/>
      <c r="P27" s="619"/>
      <c r="Q27" s="620"/>
      <c r="R27" s="621">
        <v>525340</v>
      </c>
      <c r="S27" s="622"/>
      <c r="T27" s="622"/>
      <c r="U27" s="622"/>
      <c r="V27" s="622"/>
      <c r="W27" s="622"/>
      <c r="X27" s="622"/>
      <c r="Y27" s="623"/>
      <c r="Z27" s="624">
        <v>6.8</v>
      </c>
      <c r="AA27" s="624"/>
      <c r="AB27" s="624"/>
      <c r="AC27" s="624"/>
      <c r="AD27" s="625" t="s">
        <v>122</v>
      </c>
      <c r="AE27" s="625"/>
      <c r="AF27" s="625"/>
      <c r="AG27" s="625"/>
      <c r="AH27" s="625"/>
      <c r="AI27" s="625"/>
      <c r="AJ27" s="625"/>
      <c r="AK27" s="625"/>
      <c r="AL27" s="626" t="s">
        <v>122</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830500</v>
      </c>
      <c r="BH27" s="622"/>
      <c r="BI27" s="622"/>
      <c r="BJ27" s="622"/>
      <c r="BK27" s="622"/>
      <c r="BL27" s="622"/>
      <c r="BM27" s="622"/>
      <c r="BN27" s="623"/>
      <c r="BO27" s="624">
        <v>100</v>
      </c>
      <c r="BP27" s="624"/>
      <c r="BQ27" s="624"/>
      <c r="BR27" s="624"/>
      <c r="BS27" s="630">
        <v>7402</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308142</v>
      </c>
      <c r="CS27" s="654"/>
      <c r="CT27" s="654"/>
      <c r="CU27" s="654"/>
      <c r="CV27" s="654"/>
      <c r="CW27" s="654"/>
      <c r="CX27" s="654"/>
      <c r="CY27" s="655"/>
      <c r="CZ27" s="626">
        <v>4.2</v>
      </c>
      <c r="DA27" s="656"/>
      <c r="DB27" s="656"/>
      <c r="DC27" s="659"/>
      <c r="DD27" s="630">
        <v>87502</v>
      </c>
      <c r="DE27" s="654"/>
      <c r="DF27" s="654"/>
      <c r="DG27" s="654"/>
      <c r="DH27" s="654"/>
      <c r="DI27" s="654"/>
      <c r="DJ27" s="654"/>
      <c r="DK27" s="655"/>
      <c r="DL27" s="630">
        <v>85140</v>
      </c>
      <c r="DM27" s="654"/>
      <c r="DN27" s="654"/>
      <c r="DO27" s="654"/>
      <c r="DP27" s="654"/>
      <c r="DQ27" s="654"/>
      <c r="DR27" s="654"/>
      <c r="DS27" s="654"/>
      <c r="DT27" s="654"/>
      <c r="DU27" s="654"/>
      <c r="DV27" s="655"/>
      <c r="DW27" s="626">
        <v>2.2000000000000002</v>
      </c>
      <c r="DX27" s="656"/>
      <c r="DY27" s="656"/>
      <c r="DZ27" s="656"/>
      <c r="EA27" s="656"/>
      <c r="EB27" s="656"/>
      <c r="EC27" s="657"/>
    </row>
    <row r="28" spans="2:133" ht="11.25" customHeight="1" x14ac:dyDescent="0.15">
      <c r="B28" s="663" t="s">
        <v>292</v>
      </c>
      <c r="C28" s="664"/>
      <c r="D28" s="664"/>
      <c r="E28" s="664"/>
      <c r="F28" s="664"/>
      <c r="G28" s="664"/>
      <c r="H28" s="664"/>
      <c r="I28" s="664"/>
      <c r="J28" s="664"/>
      <c r="K28" s="664"/>
      <c r="L28" s="664"/>
      <c r="M28" s="664"/>
      <c r="N28" s="664"/>
      <c r="O28" s="664"/>
      <c r="P28" s="664"/>
      <c r="Q28" s="665"/>
      <c r="R28" s="621">
        <v>6712</v>
      </c>
      <c r="S28" s="622"/>
      <c r="T28" s="622"/>
      <c r="U28" s="622"/>
      <c r="V28" s="622"/>
      <c r="W28" s="622"/>
      <c r="X28" s="622"/>
      <c r="Y28" s="623"/>
      <c r="Z28" s="624">
        <v>0.1</v>
      </c>
      <c r="AA28" s="624"/>
      <c r="AB28" s="624"/>
      <c r="AC28" s="624"/>
      <c r="AD28" s="625">
        <v>6712</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733160</v>
      </c>
      <c r="CS28" s="622"/>
      <c r="CT28" s="622"/>
      <c r="CU28" s="622"/>
      <c r="CV28" s="622"/>
      <c r="CW28" s="622"/>
      <c r="CX28" s="622"/>
      <c r="CY28" s="623"/>
      <c r="CZ28" s="626">
        <v>9.9</v>
      </c>
      <c r="DA28" s="656"/>
      <c r="DB28" s="656"/>
      <c r="DC28" s="659"/>
      <c r="DD28" s="630">
        <v>719805</v>
      </c>
      <c r="DE28" s="622"/>
      <c r="DF28" s="622"/>
      <c r="DG28" s="622"/>
      <c r="DH28" s="622"/>
      <c r="DI28" s="622"/>
      <c r="DJ28" s="622"/>
      <c r="DK28" s="623"/>
      <c r="DL28" s="630">
        <v>469805</v>
      </c>
      <c r="DM28" s="622"/>
      <c r="DN28" s="622"/>
      <c r="DO28" s="622"/>
      <c r="DP28" s="622"/>
      <c r="DQ28" s="622"/>
      <c r="DR28" s="622"/>
      <c r="DS28" s="622"/>
      <c r="DT28" s="622"/>
      <c r="DU28" s="622"/>
      <c r="DV28" s="623"/>
      <c r="DW28" s="626">
        <v>12.1</v>
      </c>
      <c r="DX28" s="656"/>
      <c r="DY28" s="656"/>
      <c r="DZ28" s="656"/>
      <c r="EA28" s="656"/>
      <c r="EB28" s="656"/>
      <c r="EC28" s="657"/>
    </row>
    <row r="29" spans="2:133" ht="11.25" customHeight="1" x14ac:dyDescent="0.15">
      <c r="B29" s="618" t="s">
        <v>294</v>
      </c>
      <c r="C29" s="619"/>
      <c r="D29" s="619"/>
      <c r="E29" s="619"/>
      <c r="F29" s="619"/>
      <c r="G29" s="619"/>
      <c r="H29" s="619"/>
      <c r="I29" s="619"/>
      <c r="J29" s="619"/>
      <c r="K29" s="619"/>
      <c r="L29" s="619"/>
      <c r="M29" s="619"/>
      <c r="N29" s="619"/>
      <c r="O29" s="619"/>
      <c r="P29" s="619"/>
      <c r="Q29" s="620"/>
      <c r="R29" s="621">
        <v>480738</v>
      </c>
      <c r="S29" s="622"/>
      <c r="T29" s="622"/>
      <c r="U29" s="622"/>
      <c r="V29" s="622"/>
      <c r="W29" s="622"/>
      <c r="X29" s="622"/>
      <c r="Y29" s="623"/>
      <c r="Z29" s="624">
        <v>6.2</v>
      </c>
      <c r="AA29" s="624"/>
      <c r="AB29" s="624"/>
      <c r="AC29" s="624"/>
      <c r="AD29" s="625" t="s">
        <v>131</v>
      </c>
      <c r="AE29" s="625"/>
      <c r="AF29" s="625"/>
      <c r="AG29" s="625"/>
      <c r="AH29" s="625"/>
      <c r="AI29" s="625"/>
      <c r="AJ29" s="625"/>
      <c r="AK29" s="625"/>
      <c r="AL29" s="626" t="s">
        <v>122</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733160</v>
      </c>
      <c r="CS29" s="654"/>
      <c r="CT29" s="654"/>
      <c r="CU29" s="654"/>
      <c r="CV29" s="654"/>
      <c r="CW29" s="654"/>
      <c r="CX29" s="654"/>
      <c r="CY29" s="655"/>
      <c r="CZ29" s="626">
        <v>9.9</v>
      </c>
      <c r="DA29" s="656"/>
      <c r="DB29" s="656"/>
      <c r="DC29" s="659"/>
      <c r="DD29" s="630">
        <v>719805</v>
      </c>
      <c r="DE29" s="654"/>
      <c r="DF29" s="654"/>
      <c r="DG29" s="654"/>
      <c r="DH29" s="654"/>
      <c r="DI29" s="654"/>
      <c r="DJ29" s="654"/>
      <c r="DK29" s="655"/>
      <c r="DL29" s="630">
        <v>469805</v>
      </c>
      <c r="DM29" s="654"/>
      <c r="DN29" s="654"/>
      <c r="DO29" s="654"/>
      <c r="DP29" s="654"/>
      <c r="DQ29" s="654"/>
      <c r="DR29" s="654"/>
      <c r="DS29" s="654"/>
      <c r="DT29" s="654"/>
      <c r="DU29" s="654"/>
      <c r="DV29" s="655"/>
      <c r="DW29" s="626">
        <v>12.1</v>
      </c>
      <c r="DX29" s="656"/>
      <c r="DY29" s="656"/>
      <c r="DZ29" s="656"/>
      <c r="EA29" s="656"/>
      <c r="EB29" s="656"/>
      <c r="EC29" s="657"/>
    </row>
    <row r="30" spans="2:133" ht="11.25" customHeight="1" x14ac:dyDescent="0.15">
      <c r="B30" s="618" t="s">
        <v>299</v>
      </c>
      <c r="C30" s="619"/>
      <c r="D30" s="619"/>
      <c r="E30" s="619"/>
      <c r="F30" s="619"/>
      <c r="G30" s="619"/>
      <c r="H30" s="619"/>
      <c r="I30" s="619"/>
      <c r="J30" s="619"/>
      <c r="K30" s="619"/>
      <c r="L30" s="619"/>
      <c r="M30" s="619"/>
      <c r="N30" s="619"/>
      <c r="O30" s="619"/>
      <c r="P30" s="619"/>
      <c r="Q30" s="620"/>
      <c r="R30" s="621">
        <v>132017</v>
      </c>
      <c r="S30" s="622"/>
      <c r="T30" s="622"/>
      <c r="U30" s="622"/>
      <c r="V30" s="622"/>
      <c r="W30" s="622"/>
      <c r="X30" s="622"/>
      <c r="Y30" s="623"/>
      <c r="Z30" s="624">
        <v>1.7</v>
      </c>
      <c r="AA30" s="624"/>
      <c r="AB30" s="624"/>
      <c r="AC30" s="624"/>
      <c r="AD30" s="625">
        <v>53519</v>
      </c>
      <c r="AE30" s="625"/>
      <c r="AF30" s="625"/>
      <c r="AG30" s="625"/>
      <c r="AH30" s="625"/>
      <c r="AI30" s="625"/>
      <c r="AJ30" s="625"/>
      <c r="AK30" s="625"/>
      <c r="AL30" s="626">
        <v>1.4</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99.9</v>
      </c>
      <c r="BH30" s="682"/>
      <c r="BI30" s="682"/>
      <c r="BJ30" s="682"/>
      <c r="BK30" s="682"/>
      <c r="BL30" s="682"/>
      <c r="BM30" s="616">
        <v>99.4</v>
      </c>
      <c r="BN30" s="682"/>
      <c r="BO30" s="682"/>
      <c r="BP30" s="682"/>
      <c r="BQ30" s="683"/>
      <c r="BR30" s="681">
        <v>100</v>
      </c>
      <c r="BS30" s="682"/>
      <c r="BT30" s="682"/>
      <c r="BU30" s="682"/>
      <c r="BV30" s="682"/>
      <c r="BW30" s="682"/>
      <c r="BX30" s="616">
        <v>99.2</v>
      </c>
      <c r="BY30" s="682"/>
      <c r="BZ30" s="682"/>
      <c r="CA30" s="682"/>
      <c r="CB30" s="683"/>
      <c r="CD30" s="686"/>
      <c r="CE30" s="687"/>
      <c r="CF30" s="636" t="s">
        <v>302</v>
      </c>
      <c r="CG30" s="637"/>
      <c r="CH30" s="637"/>
      <c r="CI30" s="637"/>
      <c r="CJ30" s="637"/>
      <c r="CK30" s="637"/>
      <c r="CL30" s="637"/>
      <c r="CM30" s="637"/>
      <c r="CN30" s="637"/>
      <c r="CO30" s="637"/>
      <c r="CP30" s="637"/>
      <c r="CQ30" s="638"/>
      <c r="CR30" s="621">
        <v>694839</v>
      </c>
      <c r="CS30" s="622"/>
      <c r="CT30" s="622"/>
      <c r="CU30" s="622"/>
      <c r="CV30" s="622"/>
      <c r="CW30" s="622"/>
      <c r="CX30" s="622"/>
      <c r="CY30" s="623"/>
      <c r="CZ30" s="626">
        <v>9.4</v>
      </c>
      <c r="DA30" s="656"/>
      <c r="DB30" s="656"/>
      <c r="DC30" s="659"/>
      <c r="DD30" s="630">
        <v>682852</v>
      </c>
      <c r="DE30" s="622"/>
      <c r="DF30" s="622"/>
      <c r="DG30" s="622"/>
      <c r="DH30" s="622"/>
      <c r="DI30" s="622"/>
      <c r="DJ30" s="622"/>
      <c r="DK30" s="623"/>
      <c r="DL30" s="630">
        <v>445919</v>
      </c>
      <c r="DM30" s="622"/>
      <c r="DN30" s="622"/>
      <c r="DO30" s="622"/>
      <c r="DP30" s="622"/>
      <c r="DQ30" s="622"/>
      <c r="DR30" s="622"/>
      <c r="DS30" s="622"/>
      <c r="DT30" s="622"/>
      <c r="DU30" s="622"/>
      <c r="DV30" s="623"/>
      <c r="DW30" s="626">
        <v>11.5</v>
      </c>
      <c r="DX30" s="656"/>
      <c r="DY30" s="656"/>
      <c r="DZ30" s="656"/>
      <c r="EA30" s="656"/>
      <c r="EB30" s="656"/>
      <c r="EC30" s="657"/>
    </row>
    <row r="31" spans="2:133" ht="11.25" customHeight="1" x14ac:dyDescent="0.15">
      <c r="B31" s="618" t="s">
        <v>303</v>
      </c>
      <c r="C31" s="619"/>
      <c r="D31" s="619"/>
      <c r="E31" s="619"/>
      <c r="F31" s="619"/>
      <c r="G31" s="619"/>
      <c r="H31" s="619"/>
      <c r="I31" s="619"/>
      <c r="J31" s="619"/>
      <c r="K31" s="619"/>
      <c r="L31" s="619"/>
      <c r="M31" s="619"/>
      <c r="N31" s="619"/>
      <c r="O31" s="619"/>
      <c r="P31" s="619"/>
      <c r="Q31" s="620"/>
      <c r="R31" s="621">
        <v>73193</v>
      </c>
      <c r="S31" s="622"/>
      <c r="T31" s="622"/>
      <c r="U31" s="622"/>
      <c r="V31" s="622"/>
      <c r="W31" s="622"/>
      <c r="X31" s="622"/>
      <c r="Y31" s="623"/>
      <c r="Z31" s="624">
        <v>0.9</v>
      </c>
      <c r="AA31" s="624"/>
      <c r="AB31" s="624"/>
      <c r="AC31" s="624"/>
      <c r="AD31" s="625" t="s">
        <v>122</v>
      </c>
      <c r="AE31" s="625"/>
      <c r="AF31" s="625"/>
      <c r="AG31" s="625"/>
      <c r="AH31" s="625"/>
      <c r="AI31" s="625"/>
      <c r="AJ31" s="625"/>
      <c r="AK31" s="625"/>
      <c r="AL31" s="626" t="s">
        <v>131</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99.9</v>
      </c>
      <c r="BH31" s="654"/>
      <c r="BI31" s="654"/>
      <c r="BJ31" s="654"/>
      <c r="BK31" s="654"/>
      <c r="BL31" s="654"/>
      <c r="BM31" s="627">
        <v>99.5</v>
      </c>
      <c r="BN31" s="679"/>
      <c r="BO31" s="679"/>
      <c r="BP31" s="679"/>
      <c r="BQ31" s="680"/>
      <c r="BR31" s="678">
        <v>99.9</v>
      </c>
      <c r="BS31" s="654"/>
      <c r="BT31" s="654"/>
      <c r="BU31" s="654"/>
      <c r="BV31" s="654"/>
      <c r="BW31" s="654"/>
      <c r="BX31" s="627">
        <v>99.6</v>
      </c>
      <c r="BY31" s="679"/>
      <c r="BZ31" s="679"/>
      <c r="CA31" s="679"/>
      <c r="CB31" s="680"/>
      <c r="CD31" s="686"/>
      <c r="CE31" s="687"/>
      <c r="CF31" s="636" t="s">
        <v>306</v>
      </c>
      <c r="CG31" s="637"/>
      <c r="CH31" s="637"/>
      <c r="CI31" s="637"/>
      <c r="CJ31" s="637"/>
      <c r="CK31" s="637"/>
      <c r="CL31" s="637"/>
      <c r="CM31" s="637"/>
      <c r="CN31" s="637"/>
      <c r="CO31" s="637"/>
      <c r="CP31" s="637"/>
      <c r="CQ31" s="638"/>
      <c r="CR31" s="621">
        <v>38321</v>
      </c>
      <c r="CS31" s="654"/>
      <c r="CT31" s="654"/>
      <c r="CU31" s="654"/>
      <c r="CV31" s="654"/>
      <c r="CW31" s="654"/>
      <c r="CX31" s="654"/>
      <c r="CY31" s="655"/>
      <c r="CZ31" s="626">
        <v>0.5</v>
      </c>
      <c r="DA31" s="656"/>
      <c r="DB31" s="656"/>
      <c r="DC31" s="659"/>
      <c r="DD31" s="630">
        <v>36953</v>
      </c>
      <c r="DE31" s="654"/>
      <c r="DF31" s="654"/>
      <c r="DG31" s="654"/>
      <c r="DH31" s="654"/>
      <c r="DI31" s="654"/>
      <c r="DJ31" s="654"/>
      <c r="DK31" s="655"/>
      <c r="DL31" s="630">
        <v>23886</v>
      </c>
      <c r="DM31" s="654"/>
      <c r="DN31" s="654"/>
      <c r="DO31" s="654"/>
      <c r="DP31" s="654"/>
      <c r="DQ31" s="654"/>
      <c r="DR31" s="654"/>
      <c r="DS31" s="654"/>
      <c r="DT31" s="654"/>
      <c r="DU31" s="654"/>
      <c r="DV31" s="655"/>
      <c r="DW31" s="626">
        <v>0.6</v>
      </c>
      <c r="DX31" s="656"/>
      <c r="DY31" s="656"/>
      <c r="DZ31" s="656"/>
      <c r="EA31" s="656"/>
      <c r="EB31" s="656"/>
      <c r="EC31" s="657"/>
    </row>
    <row r="32" spans="2:133" ht="11.25" customHeight="1" x14ac:dyDescent="0.15">
      <c r="B32" s="618" t="s">
        <v>307</v>
      </c>
      <c r="C32" s="619"/>
      <c r="D32" s="619"/>
      <c r="E32" s="619"/>
      <c r="F32" s="619"/>
      <c r="G32" s="619"/>
      <c r="H32" s="619"/>
      <c r="I32" s="619"/>
      <c r="J32" s="619"/>
      <c r="K32" s="619"/>
      <c r="L32" s="619"/>
      <c r="M32" s="619"/>
      <c r="N32" s="619"/>
      <c r="O32" s="619"/>
      <c r="P32" s="619"/>
      <c r="Q32" s="620"/>
      <c r="R32" s="621">
        <v>393708</v>
      </c>
      <c r="S32" s="622"/>
      <c r="T32" s="622"/>
      <c r="U32" s="622"/>
      <c r="V32" s="622"/>
      <c r="W32" s="622"/>
      <c r="X32" s="622"/>
      <c r="Y32" s="623"/>
      <c r="Z32" s="624">
        <v>5.0999999999999996</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100</v>
      </c>
      <c r="BH32" s="691"/>
      <c r="BI32" s="691"/>
      <c r="BJ32" s="691"/>
      <c r="BK32" s="691"/>
      <c r="BL32" s="691"/>
      <c r="BM32" s="692">
        <v>99.2</v>
      </c>
      <c r="BN32" s="691"/>
      <c r="BO32" s="691"/>
      <c r="BP32" s="691"/>
      <c r="BQ32" s="693"/>
      <c r="BR32" s="690">
        <v>100</v>
      </c>
      <c r="BS32" s="691"/>
      <c r="BT32" s="691"/>
      <c r="BU32" s="691"/>
      <c r="BV32" s="691"/>
      <c r="BW32" s="691"/>
      <c r="BX32" s="692">
        <v>98.7</v>
      </c>
      <c r="BY32" s="691"/>
      <c r="BZ32" s="691"/>
      <c r="CA32" s="691"/>
      <c r="CB32" s="693"/>
      <c r="CD32" s="688"/>
      <c r="CE32" s="689"/>
      <c r="CF32" s="636" t="s">
        <v>309</v>
      </c>
      <c r="CG32" s="637"/>
      <c r="CH32" s="637"/>
      <c r="CI32" s="637"/>
      <c r="CJ32" s="637"/>
      <c r="CK32" s="637"/>
      <c r="CL32" s="637"/>
      <c r="CM32" s="637"/>
      <c r="CN32" s="637"/>
      <c r="CO32" s="637"/>
      <c r="CP32" s="637"/>
      <c r="CQ32" s="638"/>
      <c r="CR32" s="621" t="s">
        <v>122</v>
      </c>
      <c r="CS32" s="622"/>
      <c r="CT32" s="622"/>
      <c r="CU32" s="622"/>
      <c r="CV32" s="622"/>
      <c r="CW32" s="622"/>
      <c r="CX32" s="622"/>
      <c r="CY32" s="623"/>
      <c r="CZ32" s="626" t="s">
        <v>230</v>
      </c>
      <c r="DA32" s="656"/>
      <c r="DB32" s="656"/>
      <c r="DC32" s="659"/>
      <c r="DD32" s="630" t="s">
        <v>230</v>
      </c>
      <c r="DE32" s="622"/>
      <c r="DF32" s="622"/>
      <c r="DG32" s="622"/>
      <c r="DH32" s="622"/>
      <c r="DI32" s="622"/>
      <c r="DJ32" s="622"/>
      <c r="DK32" s="623"/>
      <c r="DL32" s="630" t="s">
        <v>230</v>
      </c>
      <c r="DM32" s="622"/>
      <c r="DN32" s="622"/>
      <c r="DO32" s="622"/>
      <c r="DP32" s="622"/>
      <c r="DQ32" s="622"/>
      <c r="DR32" s="622"/>
      <c r="DS32" s="622"/>
      <c r="DT32" s="622"/>
      <c r="DU32" s="622"/>
      <c r="DV32" s="623"/>
      <c r="DW32" s="626" t="s">
        <v>230</v>
      </c>
      <c r="DX32" s="656"/>
      <c r="DY32" s="656"/>
      <c r="DZ32" s="656"/>
      <c r="EA32" s="656"/>
      <c r="EB32" s="656"/>
      <c r="EC32" s="657"/>
    </row>
    <row r="33" spans="2:133" ht="11.25" customHeight="1" x14ac:dyDescent="0.15">
      <c r="B33" s="618" t="s">
        <v>310</v>
      </c>
      <c r="C33" s="619"/>
      <c r="D33" s="619"/>
      <c r="E33" s="619"/>
      <c r="F33" s="619"/>
      <c r="G33" s="619"/>
      <c r="H33" s="619"/>
      <c r="I33" s="619"/>
      <c r="J33" s="619"/>
      <c r="K33" s="619"/>
      <c r="L33" s="619"/>
      <c r="M33" s="619"/>
      <c r="N33" s="619"/>
      <c r="O33" s="619"/>
      <c r="P33" s="619"/>
      <c r="Q33" s="620"/>
      <c r="R33" s="621">
        <v>402987</v>
      </c>
      <c r="S33" s="622"/>
      <c r="T33" s="622"/>
      <c r="U33" s="622"/>
      <c r="V33" s="622"/>
      <c r="W33" s="622"/>
      <c r="X33" s="622"/>
      <c r="Y33" s="623"/>
      <c r="Z33" s="624">
        <v>5.2</v>
      </c>
      <c r="AA33" s="624"/>
      <c r="AB33" s="624"/>
      <c r="AC33" s="624"/>
      <c r="AD33" s="625" t="s">
        <v>230</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3408578</v>
      </c>
      <c r="CS33" s="654"/>
      <c r="CT33" s="654"/>
      <c r="CU33" s="654"/>
      <c r="CV33" s="654"/>
      <c r="CW33" s="654"/>
      <c r="CX33" s="654"/>
      <c r="CY33" s="655"/>
      <c r="CZ33" s="626">
        <v>46.2</v>
      </c>
      <c r="DA33" s="656"/>
      <c r="DB33" s="656"/>
      <c r="DC33" s="659"/>
      <c r="DD33" s="630">
        <v>2077587</v>
      </c>
      <c r="DE33" s="654"/>
      <c r="DF33" s="654"/>
      <c r="DG33" s="654"/>
      <c r="DH33" s="654"/>
      <c r="DI33" s="654"/>
      <c r="DJ33" s="654"/>
      <c r="DK33" s="655"/>
      <c r="DL33" s="630">
        <v>1401822</v>
      </c>
      <c r="DM33" s="654"/>
      <c r="DN33" s="654"/>
      <c r="DO33" s="654"/>
      <c r="DP33" s="654"/>
      <c r="DQ33" s="654"/>
      <c r="DR33" s="654"/>
      <c r="DS33" s="654"/>
      <c r="DT33" s="654"/>
      <c r="DU33" s="654"/>
      <c r="DV33" s="655"/>
      <c r="DW33" s="626">
        <v>36</v>
      </c>
      <c r="DX33" s="656"/>
      <c r="DY33" s="656"/>
      <c r="DZ33" s="656"/>
      <c r="EA33" s="656"/>
      <c r="EB33" s="656"/>
      <c r="EC33" s="657"/>
    </row>
    <row r="34" spans="2:133" ht="11.25" customHeight="1" x14ac:dyDescent="0.15">
      <c r="B34" s="618" t="s">
        <v>312</v>
      </c>
      <c r="C34" s="619"/>
      <c r="D34" s="619"/>
      <c r="E34" s="619"/>
      <c r="F34" s="619"/>
      <c r="G34" s="619"/>
      <c r="H34" s="619"/>
      <c r="I34" s="619"/>
      <c r="J34" s="619"/>
      <c r="K34" s="619"/>
      <c r="L34" s="619"/>
      <c r="M34" s="619"/>
      <c r="N34" s="619"/>
      <c r="O34" s="619"/>
      <c r="P34" s="619"/>
      <c r="Q34" s="620"/>
      <c r="R34" s="621">
        <v>398721</v>
      </c>
      <c r="S34" s="622"/>
      <c r="T34" s="622"/>
      <c r="U34" s="622"/>
      <c r="V34" s="622"/>
      <c r="W34" s="622"/>
      <c r="X34" s="622"/>
      <c r="Y34" s="623"/>
      <c r="Z34" s="624">
        <v>5.2</v>
      </c>
      <c r="AA34" s="624"/>
      <c r="AB34" s="624"/>
      <c r="AC34" s="624"/>
      <c r="AD34" s="625">
        <v>62</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1350667</v>
      </c>
      <c r="CS34" s="622"/>
      <c r="CT34" s="622"/>
      <c r="CU34" s="622"/>
      <c r="CV34" s="622"/>
      <c r="CW34" s="622"/>
      <c r="CX34" s="622"/>
      <c r="CY34" s="623"/>
      <c r="CZ34" s="626">
        <v>18.3</v>
      </c>
      <c r="DA34" s="656"/>
      <c r="DB34" s="656"/>
      <c r="DC34" s="659"/>
      <c r="DD34" s="630">
        <v>667585</v>
      </c>
      <c r="DE34" s="622"/>
      <c r="DF34" s="622"/>
      <c r="DG34" s="622"/>
      <c r="DH34" s="622"/>
      <c r="DI34" s="622"/>
      <c r="DJ34" s="622"/>
      <c r="DK34" s="623"/>
      <c r="DL34" s="630">
        <v>433930</v>
      </c>
      <c r="DM34" s="622"/>
      <c r="DN34" s="622"/>
      <c r="DO34" s="622"/>
      <c r="DP34" s="622"/>
      <c r="DQ34" s="622"/>
      <c r="DR34" s="622"/>
      <c r="DS34" s="622"/>
      <c r="DT34" s="622"/>
      <c r="DU34" s="622"/>
      <c r="DV34" s="623"/>
      <c r="DW34" s="626">
        <v>11.2</v>
      </c>
      <c r="DX34" s="656"/>
      <c r="DY34" s="656"/>
      <c r="DZ34" s="656"/>
      <c r="EA34" s="656"/>
      <c r="EB34" s="656"/>
      <c r="EC34" s="657"/>
    </row>
    <row r="35" spans="2:133" ht="11.25" customHeight="1" x14ac:dyDescent="0.15">
      <c r="B35" s="618" t="s">
        <v>316</v>
      </c>
      <c r="C35" s="619"/>
      <c r="D35" s="619"/>
      <c r="E35" s="619"/>
      <c r="F35" s="619"/>
      <c r="G35" s="619"/>
      <c r="H35" s="619"/>
      <c r="I35" s="619"/>
      <c r="J35" s="619"/>
      <c r="K35" s="619"/>
      <c r="L35" s="619"/>
      <c r="M35" s="619"/>
      <c r="N35" s="619"/>
      <c r="O35" s="619"/>
      <c r="P35" s="619"/>
      <c r="Q35" s="620"/>
      <c r="R35" s="621">
        <v>741514</v>
      </c>
      <c r="S35" s="622"/>
      <c r="T35" s="622"/>
      <c r="U35" s="622"/>
      <c r="V35" s="622"/>
      <c r="W35" s="622"/>
      <c r="X35" s="622"/>
      <c r="Y35" s="623"/>
      <c r="Z35" s="624">
        <v>9.6</v>
      </c>
      <c r="AA35" s="624"/>
      <c r="AB35" s="624"/>
      <c r="AC35" s="624"/>
      <c r="AD35" s="625" t="s">
        <v>230</v>
      </c>
      <c r="AE35" s="625"/>
      <c r="AF35" s="625"/>
      <c r="AG35" s="625"/>
      <c r="AH35" s="625"/>
      <c r="AI35" s="625"/>
      <c r="AJ35" s="625"/>
      <c r="AK35" s="625"/>
      <c r="AL35" s="626" t="s">
        <v>122</v>
      </c>
      <c r="AM35" s="627"/>
      <c r="AN35" s="627"/>
      <c r="AO35" s="628"/>
      <c r="AP35" s="214"/>
      <c r="AQ35" s="694" t="s">
        <v>317</v>
      </c>
      <c r="AR35" s="695"/>
      <c r="AS35" s="695"/>
      <c r="AT35" s="695"/>
      <c r="AU35" s="695"/>
      <c r="AV35" s="695"/>
      <c r="AW35" s="695"/>
      <c r="AX35" s="695"/>
      <c r="AY35" s="696"/>
      <c r="AZ35" s="610">
        <v>593302</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32429</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140525</v>
      </c>
      <c r="CS35" s="654"/>
      <c r="CT35" s="654"/>
      <c r="CU35" s="654"/>
      <c r="CV35" s="654"/>
      <c r="CW35" s="654"/>
      <c r="CX35" s="654"/>
      <c r="CY35" s="655"/>
      <c r="CZ35" s="626">
        <v>1.9</v>
      </c>
      <c r="DA35" s="656"/>
      <c r="DB35" s="656"/>
      <c r="DC35" s="659"/>
      <c r="DD35" s="630">
        <v>126229</v>
      </c>
      <c r="DE35" s="654"/>
      <c r="DF35" s="654"/>
      <c r="DG35" s="654"/>
      <c r="DH35" s="654"/>
      <c r="DI35" s="654"/>
      <c r="DJ35" s="654"/>
      <c r="DK35" s="655"/>
      <c r="DL35" s="630">
        <v>100983</v>
      </c>
      <c r="DM35" s="654"/>
      <c r="DN35" s="654"/>
      <c r="DO35" s="654"/>
      <c r="DP35" s="654"/>
      <c r="DQ35" s="654"/>
      <c r="DR35" s="654"/>
      <c r="DS35" s="654"/>
      <c r="DT35" s="654"/>
      <c r="DU35" s="654"/>
      <c r="DV35" s="655"/>
      <c r="DW35" s="626">
        <v>2.6</v>
      </c>
      <c r="DX35" s="656"/>
      <c r="DY35" s="656"/>
      <c r="DZ35" s="656"/>
      <c r="EA35" s="656"/>
      <c r="EB35" s="656"/>
      <c r="EC35" s="657"/>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230</v>
      </c>
      <c r="AE36" s="625"/>
      <c r="AF36" s="625"/>
      <c r="AG36" s="625"/>
      <c r="AH36" s="625"/>
      <c r="AI36" s="625"/>
      <c r="AJ36" s="625"/>
      <c r="AK36" s="625"/>
      <c r="AL36" s="626" t="s">
        <v>131</v>
      </c>
      <c r="AM36" s="627"/>
      <c r="AN36" s="627"/>
      <c r="AO36" s="628"/>
      <c r="AQ36" s="698" t="s">
        <v>321</v>
      </c>
      <c r="AR36" s="699"/>
      <c r="AS36" s="699"/>
      <c r="AT36" s="699"/>
      <c r="AU36" s="699"/>
      <c r="AV36" s="699"/>
      <c r="AW36" s="699"/>
      <c r="AX36" s="699"/>
      <c r="AY36" s="700"/>
      <c r="AZ36" s="621">
        <v>203124</v>
      </c>
      <c r="BA36" s="622"/>
      <c r="BB36" s="622"/>
      <c r="BC36" s="622"/>
      <c r="BD36" s="654"/>
      <c r="BE36" s="654"/>
      <c r="BF36" s="680"/>
      <c r="BG36" s="636" t="s">
        <v>322</v>
      </c>
      <c r="BH36" s="637"/>
      <c r="BI36" s="637"/>
      <c r="BJ36" s="637"/>
      <c r="BK36" s="637"/>
      <c r="BL36" s="637"/>
      <c r="BM36" s="637"/>
      <c r="BN36" s="637"/>
      <c r="BO36" s="637"/>
      <c r="BP36" s="637"/>
      <c r="BQ36" s="637"/>
      <c r="BR36" s="637"/>
      <c r="BS36" s="637"/>
      <c r="BT36" s="637"/>
      <c r="BU36" s="638"/>
      <c r="BV36" s="621">
        <v>-18919</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896602</v>
      </c>
      <c r="CS36" s="622"/>
      <c r="CT36" s="622"/>
      <c r="CU36" s="622"/>
      <c r="CV36" s="622"/>
      <c r="CW36" s="622"/>
      <c r="CX36" s="622"/>
      <c r="CY36" s="623"/>
      <c r="CZ36" s="626">
        <v>12.2</v>
      </c>
      <c r="DA36" s="656"/>
      <c r="DB36" s="656"/>
      <c r="DC36" s="659"/>
      <c r="DD36" s="630">
        <v>682106</v>
      </c>
      <c r="DE36" s="622"/>
      <c r="DF36" s="622"/>
      <c r="DG36" s="622"/>
      <c r="DH36" s="622"/>
      <c r="DI36" s="622"/>
      <c r="DJ36" s="622"/>
      <c r="DK36" s="623"/>
      <c r="DL36" s="630">
        <v>539404</v>
      </c>
      <c r="DM36" s="622"/>
      <c r="DN36" s="622"/>
      <c r="DO36" s="622"/>
      <c r="DP36" s="622"/>
      <c r="DQ36" s="622"/>
      <c r="DR36" s="622"/>
      <c r="DS36" s="622"/>
      <c r="DT36" s="622"/>
      <c r="DU36" s="622"/>
      <c r="DV36" s="623"/>
      <c r="DW36" s="626">
        <v>13.9</v>
      </c>
      <c r="DX36" s="656"/>
      <c r="DY36" s="656"/>
      <c r="DZ36" s="656"/>
      <c r="EA36" s="656"/>
      <c r="EB36" s="656"/>
      <c r="EC36" s="657"/>
    </row>
    <row r="37" spans="2:133" ht="11.25" customHeight="1" x14ac:dyDescent="0.15">
      <c r="B37" s="618" t="s">
        <v>324</v>
      </c>
      <c r="C37" s="619"/>
      <c r="D37" s="619"/>
      <c r="E37" s="619"/>
      <c r="F37" s="619"/>
      <c r="G37" s="619"/>
      <c r="H37" s="619"/>
      <c r="I37" s="619"/>
      <c r="J37" s="619"/>
      <c r="K37" s="619"/>
      <c r="L37" s="619"/>
      <c r="M37" s="619"/>
      <c r="N37" s="619"/>
      <c r="O37" s="619"/>
      <c r="P37" s="619"/>
      <c r="Q37" s="620"/>
      <c r="R37" s="621">
        <v>155514</v>
      </c>
      <c r="S37" s="622"/>
      <c r="T37" s="622"/>
      <c r="U37" s="622"/>
      <c r="V37" s="622"/>
      <c r="W37" s="622"/>
      <c r="X37" s="622"/>
      <c r="Y37" s="623"/>
      <c r="Z37" s="624">
        <v>2</v>
      </c>
      <c r="AA37" s="624"/>
      <c r="AB37" s="624"/>
      <c r="AC37" s="624"/>
      <c r="AD37" s="625" t="s">
        <v>230</v>
      </c>
      <c r="AE37" s="625"/>
      <c r="AF37" s="625"/>
      <c r="AG37" s="625"/>
      <c r="AH37" s="625"/>
      <c r="AI37" s="625"/>
      <c r="AJ37" s="625"/>
      <c r="AK37" s="625"/>
      <c r="AL37" s="626" t="s">
        <v>230</v>
      </c>
      <c r="AM37" s="627"/>
      <c r="AN37" s="627"/>
      <c r="AO37" s="628"/>
      <c r="AQ37" s="698" t="s">
        <v>325</v>
      </c>
      <c r="AR37" s="699"/>
      <c r="AS37" s="699"/>
      <c r="AT37" s="699"/>
      <c r="AU37" s="699"/>
      <c r="AV37" s="699"/>
      <c r="AW37" s="699"/>
      <c r="AX37" s="699"/>
      <c r="AY37" s="700"/>
      <c r="AZ37" s="621">
        <v>144187</v>
      </c>
      <c r="BA37" s="622"/>
      <c r="BB37" s="622"/>
      <c r="BC37" s="622"/>
      <c r="BD37" s="654"/>
      <c r="BE37" s="654"/>
      <c r="BF37" s="680"/>
      <c r="BG37" s="636" t="s">
        <v>326</v>
      </c>
      <c r="BH37" s="637"/>
      <c r="BI37" s="637"/>
      <c r="BJ37" s="637"/>
      <c r="BK37" s="637"/>
      <c r="BL37" s="637"/>
      <c r="BM37" s="637"/>
      <c r="BN37" s="637"/>
      <c r="BO37" s="637"/>
      <c r="BP37" s="637"/>
      <c r="BQ37" s="637"/>
      <c r="BR37" s="637"/>
      <c r="BS37" s="637"/>
      <c r="BT37" s="637"/>
      <c r="BU37" s="638"/>
      <c r="BV37" s="621">
        <v>843</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166701</v>
      </c>
      <c r="CS37" s="654"/>
      <c r="CT37" s="654"/>
      <c r="CU37" s="654"/>
      <c r="CV37" s="654"/>
      <c r="CW37" s="654"/>
      <c r="CX37" s="654"/>
      <c r="CY37" s="655"/>
      <c r="CZ37" s="626">
        <v>2.2999999999999998</v>
      </c>
      <c r="DA37" s="656"/>
      <c r="DB37" s="656"/>
      <c r="DC37" s="659"/>
      <c r="DD37" s="630">
        <v>166701</v>
      </c>
      <c r="DE37" s="654"/>
      <c r="DF37" s="654"/>
      <c r="DG37" s="654"/>
      <c r="DH37" s="654"/>
      <c r="DI37" s="654"/>
      <c r="DJ37" s="654"/>
      <c r="DK37" s="655"/>
      <c r="DL37" s="630">
        <v>166701</v>
      </c>
      <c r="DM37" s="654"/>
      <c r="DN37" s="654"/>
      <c r="DO37" s="654"/>
      <c r="DP37" s="654"/>
      <c r="DQ37" s="654"/>
      <c r="DR37" s="654"/>
      <c r="DS37" s="654"/>
      <c r="DT37" s="654"/>
      <c r="DU37" s="654"/>
      <c r="DV37" s="655"/>
      <c r="DW37" s="626">
        <v>4.3</v>
      </c>
      <c r="DX37" s="656"/>
      <c r="DY37" s="656"/>
      <c r="DZ37" s="656"/>
      <c r="EA37" s="656"/>
      <c r="EB37" s="656"/>
      <c r="EC37" s="657"/>
    </row>
    <row r="38" spans="2:133" ht="11.25" customHeight="1" x14ac:dyDescent="0.15">
      <c r="B38" s="666" t="s">
        <v>328</v>
      </c>
      <c r="C38" s="667"/>
      <c r="D38" s="667"/>
      <c r="E38" s="667"/>
      <c r="F38" s="667"/>
      <c r="G38" s="667"/>
      <c r="H38" s="667"/>
      <c r="I38" s="667"/>
      <c r="J38" s="667"/>
      <c r="K38" s="667"/>
      <c r="L38" s="667"/>
      <c r="M38" s="667"/>
      <c r="N38" s="667"/>
      <c r="O38" s="667"/>
      <c r="P38" s="667"/>
      <c r="Q38" s="668"/>
      <c r="R38" s="701">
        <v>7712794</v>
      </c>
      <c r="S38" s="702"/>
      <c r="T38" s="702"/>
      <c r="U38" s="702"/>
      <c r="V38" s="702"/>
      <c r="W38" s="702"/>
      <c r="X38" s="702"/>
      <c r="Y38" s="703"/>
      <c r="Z38" s="704">
        <v>100</v>
      </c>
      <c r="AA38" s="704"/>
      <c r="AB38" s="704"/>
      <c r="AC38" s="704"/>
      <c r="AD38" s="705">
        <v>3733046</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60997</v>
      </c>
      <c r="BA38" s="622"/>
      <c r="BB38" s="622"/>
      <c r="BC38" s="622"/>
      <c r="BD38" s="654"/>
      <c r="BE38" s="654"/>
      <c r="BF38" s="680"/>
      <c r="BG38" s="636" t="s">
        <v>330</v>
      </c>
      <c r="BH38" s="637"/>
      <c r="BI38" s="637"/>
      <c r="BJ38" s="637"/>
      <c r="BK38" s="637"/>
      <c r="BL38" s="637"/>
      <c r="BM38" s="637"/>
      <c r="BN38" s="637"/>
      <c r="BO38" s="637"/>
      <c r="BP38" s="637"/>
      <c r="BQ38" s="637"/>
      <c r="BR38" s="637"/>
      <c r="BS38" s="637"/>
      <c r="BT38" s="637"/>
      <c r="BU38" s="638"/>
      <c r="BV38" s="621">
        <v>1725</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390178</v>
      </c>
      <c r="CS38" s="622"/>
      <c r="CT38" s="622"/>
      <c r="CU38" s="622"/>
      <c r="CV38" s="622"/>
      <c r="CW38" s="622"/>
      <c r="CX38" s="622"/>
      <c r="CY38" s="623"/>
      <c r="CZ38" s="626">
        <v>5.3</v>
      </c>
      <c r="DA38" s="656"/>
      <c r="DB38" s="656"/>
      <c r="DC38" s="659"/>
      <c r="DD38" s="630">
        <v>354434</v>
      </c>
      <c r="DE38" s="622"/>
      <c r="DF38" s="622"/>
      <c r="DG38" s="622"/>
      <c r="DH38" s="622"/>
      <c r="DI38" s="622"/>
      <c r="DJ38" s="622"/>
      <c r="DK38" s="623"/>
      <c r="DL38" s="630">
        <v>285821</v>
      </c>
      <c r="DM38" s="622"/>
      <c r="DN38" s="622"/>
      <c r="DO38" s="622"/>
      <c r="DP38" s="622"/>
      <c r="DQ38" s="622"/>
      <c r="DR38" s="622"/>
      <c r="DS38" s="622"/>
      <c r="DT38" s="622"/>
      <c r="DU38" s="622"/>
      <c r="DV38" s="623"/>
      <c r="DW38" s="626">
        <v>7.4</v>
      </c>
      <c r="DX38" s="656"/>
      <c r="DY38" s="656"/>
      <c r="DZ38" s="656"/>
      <c r="EA38" s="656"/>
      <c r="EB38" s="656"/>
      <c r="EC38" s="657"/>
    </row>
    <row r="39" spans="2:133" ht="11.25" customHeight="1" x14ac:dyDescent="0.15">
      <c r="AQ39" s="698" t="s">
        <v>332</v>
      </c>
      <c r="AR39" s="699"/>
      <c r="AS39" s="699"/>
      <c r="AT39" s="699"/>
      <c r="AU39" s="699"/>
      <c r="AV39" s="699"/>
      <c r="AW39" s="699"/>
      <c r="AX39" s="699"/>
      <c r="AY39" s="700"/>
      <c r="AZ39" s="621" t="s">
        <v>230</v>
      </c>
      <c r="BA39" s="622"/>
      <c r="BB39" s="622"/>
      <c r="BC39" s="622"/>
      <c r="BD39" s="654"/>
      <c r="BE39" s="654"/>
      <c r="BF39" s="680"/>
      <c r="BG39" s="712" t="s">
        <v>333</v>
      </c>
      <c r="BH39" s="713"/>
      <c r="BI39" s="713"/>
      <c r="BJ39" s="713"/>
      <c r="BK39" s="713"/>
      <c r="BL39" s="215"/>
      <c r="BM39" s="637" t="s">
        <v>334</v>
      </c>
      <c r="BN39" s="637"/>
      <c r="BO39" s="637"/>
      <c r="BP39" s="637"/>
      <c r="BQ39" s="637"/>
      <c r="BR39" s="637"/>
      <c r="BS39" s="637"/>
      <c r="BT39" s="637"/>
      <c r="BU39" s="638"/>
      <c r="BV39" s="621">
        <v>119</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518625</v>
      </c>
      <c r="CS39" s="654"/>
      <c r="CT39" s="654"/>
      <c r="CU39" s="654"/>
      <c r="CV39" s="654"/>
      <c r="CW39" s="654"/>
      <c r="CX39" s="654"/>
      <c r="CY39" s="655"/>
      <c r="CZ39" s="626">
        <v>7</v>
      </c>
      <c r="DA39" s="656"/>
      <c r="DB39" s="656"/>
      <c r="DC39" s="659"/>
      <c r="DD39" s="630">
        <v>205549</v>
      </c>
      <c r="DE39" s="654"/>
      <c r="DF39" s="654"/>
      <c r="DG39" s="654"/>
      <c r="DH39" s="654"/>
      <c r="DI39" s="654"/>
      <c r="DJ39" s="654"/>
      <c r="DK39" s="655"/>
      <c r="DL39" s="630" t="s">
        <v>122</v>
      </c>
      <c r="DM39" s="654"/>
      <c r="DN39" s="654"/>
      <c r="DO39" s="654"/>
      <c r="DP39" s="654"/>
      <c r="DQ39" s="654"/>
      <c r="DR39" s="654"/>
      <c r="DS39" s="654"/>
      <c r="DT39" s="654"/>
      <c r="DU39" s="654"/>
      <c r="DV39" s="655"/>
      <c r="DW39" s="626" t="s">
        <v>122</v>
      </c>
      <c r="DX39" s="656"/>
      <c r="DY39" s="656"/>
      <c r="DZ39" s="656"/>
      <c r="EA39" s="656"/>
      <c r="EB39" s="656"/>
      <c r="EC39" s="657"/>
    </row>
    <row r="40" spans="2:133" ht="11.25" customHeight="1" x14ac:dyDescent="0.15">
      <c r="AQ40" s="698" t="s">
        <v>336</v>
      </c>
      <c r="AR40" s="699"/>
      <c r="AS40" s="699"/>
      <c r="AT40" s="699"/>
      <c r="AU40" s="699"/>
      <c r="AV40" s="699"/>
      <c r="AW40" s="699"/>
      <c r="AX40" s="699"/>
      <c r="AY40" s="700"/>
      <c r="AZ40" s="621">
        <v>90536</v>
      </c>
      <c r="BA40" s="622"/>
      <c r="BB40" s="622"/>
      <c r="BC40" s="622"/>
      <c r="BD40" s="654"/>
      <c r="BE40" s="654"/>
      <c r="BF40" s="680"/>
      <c r="BG40" s="712"/>
      <c r="BH40" s="713"/>
      <c r="BI40" s="713"/>
      <c r="BJ40" s="713"/>
      <c r="BK40" s="713"/>
      <c r="BL40" s="215"/>
      <c r="BM40" s="637" t="s">
        <v>337</v>
      </c>
      <c r="BN40" s="637"/>
      <c r="BO40" s="637"/>
      <c r="BP40" s="637"/>
      <c r="BQ40" s="637"/>
      <c r="BR40" s="637"/>
      <c r="BS40" s="637"/>
      <c r="BT40" s="637"/>
      <c r="BU40" s="638"/>
      <c r="BV40" s="621">
        <v>97</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111981</v>
      </c>
      <c r="CS40" s="622"/>
      <c r="CT40" s="622"/>
      <c r="CU40" s="622"/>
      <c r="CV40" s="622"/>
      <c r="CW40" s="622"/>
      <c r="CX40" s="622"/>
      <c r="CY40" s="623"/>
      <c r="CZ40" s="626">
        <v>1.5</v>
      </c>
      <c r="DA40" s="656"/>
      <c r="DB40" s="656"/>
      <c r="DC40" s="659"/>
      <c r="DD40" s="630">
        <v>41684</v>
      </c>
      <c r="DE40" s="622"/>
      <c r="DF40" s="622"/>
      <c r="DG40" s="622"/>
      <c r="DH40" s="622"/>
      <c r="DI40" s="622"/>
      <c r="DJ40" s="622"/>
      <c r="DK40" s="623"/>
      <c r="DL40" s="630">
        <v>41684</v>
      </c>
      <c r="DM40" s="622"/>
      <c r="DN40" s="622"/>
      <c r="DO40" s="622"/>
      <c r="DP40" s="622"/>
      <c r="DQ40" s="622"/>
      <c r="DR40" s="622"/>
      <c r="DS40" s="622"/>
      <c r="DT40" s="622"/>
      <c r="DU40" s="622"/>
      <c r="DV40" s="623"/>
      <c r="DW40" s="626">
        <v>1.1000000000000001</v>
      </c>
      <c r="DX40" s="656"/>
      <c r="DY40" s="656"/>
      <c r="DZ40" s="656"/>
      <c r="EA40" s="656"/>
      <c r="EB40" s="656"/>
      <c r="EC40" s="657"/>
    </row>
    <row r="41" spans="2:133" ht="11.25" customHeight="1" x14ac:dyDescent="0.15">
      <c r="AQ41" s="708" t="s">
        <v>339</v>
      </c>
      <c r="AR41" s="709"/>
      <c r="AS41" s="709"/>
      <c r="AT41" s="709"/>
      <c r="AU41" s="709"/>
      <c r="AV41" s="709"/>
      <c r="AW41" s="709"/>
      <c r="AX41" s="709"/>
      <c r="AY41" s="710"/>
      <c r="AZ41" s="701">
        <v>94458</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243</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122</v>
      </c>
      <c r="CS41" s="654"/>
      <c r="CT41" s="654"/>
      <c r="CU41" s="654"/>
      <c r="CV41" s="654"/>
      <c r="CW41" s="654"/>
      <c r="CX41" s="654"/>
      <c r="CY41" s="655"/>
      <c r="CZ41" s="626" t="s">
        <v>122</v>
      </c>
      <c r="DA41" s="656"/>
      <c r="DB41" s="656"/>
      <c r="DC41" s="659"/>
      <c r="DD41" s="630" t="s">
        <v>122</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1596778</v>
      </c>
      <c r="CS42" s="622"/>
      <c r="CT42" s="622"/>
      <c r="CU42" s="622"/>
      <c r="CV42" s="622"/>
      <c r="CW42" s="622"/>
      <c r="CX42" s="622"/>
      <c r="CY42" s="623"/>
      <c r="CZ42" s="626">
        <v>21.6</v>
      </c>
      <c r="DA42" s="627"/>
      <c r="DB42" s="627"/>
      <c r="DC42" s="722"/>
      <c r="DD42" s="630">
        <v>437519</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17039</v>
      </c>
      <c r="CS43" s="654"/>
      <c r="CT43" s="654"/>
      <c r="CU43" s="654"/>
      <c r="CV43" s="654"/>
      <c r="CW43" s="654"/>
      <c r="CX43" s="654"/>
      <c r="CY43" s="655"/>
      <c r="CZ43" s="626">
        <v>0.2</v>
      </c>
      <c r="DA43" s="656"/>
      <c r="DB43" s="656"/>
      <c r="DC43" s="659"/>
      <c r="DD43" s="630">
        <v>11543</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346</v>
      </c>
      <c r="CD44" s="733" t="s">
        <v>297</v>
      </c>
      <c r="CE44" s="734"/>
      <c r="CF44" s="618" t="s">
        <v>347</v>
      </c>
      <c r="CG44" s="619"/>
      <c r="CH44" s="619"/>
      <c r="CI44" s="619"/>
      <c r="CJ44" s="619"/>
      <c r="CK44" s="619"/>
      <c r="CL44" s="619"/>
      <c r="CM44" s="619"/>
      <c r="CN44" s="619"/>
      <c r="CO44" s="619"/>
      <c r="CP44" s="619"/>
      <c r="CQ44" s="620"/>
      <c r="CR44" s="621">
        <v>1578124</v>
      </c>
      <c r="CS44" s="622"/>
      <c r="CT44" s="622"/>
      <c r="CU44" s="622"/>
      <c r="CV44" s="622"/>
      <c r="CW44" s="622"/>
      <c r="CX44" s="622"/>
      <c r="CY44" s="623"/>
      <c r="CZ44" s="626">
        <v>21.4</v>
      </c>
      <c r="DA44" s="627"/>
      <c r="DB44" s="627"/>
      <c r="DC44" s="722"/>
      <c r="DD44" s="630">
        <v>434393</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348</v>
      </c>
      <c r="CG45" s="619"/>
      <c r="CH45" s="619"/>
      <c r="CI45" s="619"/>
      <c r="CJ45" s="619"/>
      <c r="CK45" s="619"/>
      <c r="CL45" s="619"/>
      <c r="CM45" s="619"/>
      <c r="CN45" s="619"/>
      <c r="CO45" s="619"/>
      <c r="CP45" s="619"/>
      <c r="CQ45" s="620"/>
      <c r="CR45" s="621">
        <v>672757</v>
      </c>
      <c r="CS45" s="654"/>
      <c r="CT45" s="654"/>
      <c r="CU45" s="654"/>
      <c r="CV45" s="654"/>
      <c r="CW45" s="654"/>
      <c r="CX45" s="654"/>
      <c r="CY45" s="655"/>
      <c r="CZ45" s="626">
        <v>9.1</v>
      </c>
      <c r="DA45" s="656"/>
      <c r="DB45" s="656"/>
      <c r="DC45" s="659"/>
      <c r="DD45" s="630">
        <v>54320</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349</v>
      </c>
      <c r="CG46" s="619"/>
      <c r="CH46" s="619"/>
      <c r="CI46" s="619"/>
      <c r="CJ46" s="619"/>
      <c r="CK46" s="619"/>
      <c r="CL46" s="619"/>
      <c r="CM46" s="619"/>
      <c r="CN46" s="619"/>
      <c r="CO46" s="619"/>
      <c r="CP46" s="619"/>
      <c r="CQ46" s="620"/>
      <c r="CR46" s="621">
        <v>733124</v>
      </c>
      <c r="CS46" s="622"/>
      <c r="CT46" s="622"/>
      <c r="CU46" s="622"/>
      <c r="CV46" s="622"/>
      <c r="CW46" s="622"/>
      <c r="CX46" s="622"/>
      <c r="CY46" s="623"/>
      <c r="CZ46" s="626">
        <v>9.9</v>
      </c>
      <c r="DA46" s="627"/>
      <c r="DB46" s="627"/>
      <c r="DC46" s="722"/>
      <c r="DD46" s="630">
        <v>335290</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350</v>
      </c>
      <c r="CG47" s="619"/>
      <c r="CH47" s="619"/>
      <c r="CI47" s="619"/>
      <c r="CJ47" s="619"/>
      <c r="CK47" s="619"/>
      <c r="CL47" s="619"/>
      <c r="CM47" s="619"/>
      <c r="CN47" s="619"/>
      <c r="CO47" s="619"/>
      <c r="CP47" s="619"/>
      <c r="CQ47" s="620"/>
      <c r="CR47" s="621">
        <v>18654</v>
      </c>
      <c r="CS47" s="654"/>
      <c r="CT47" s="654"/>
      <c r="CU47" s="654"/>
      <c r="CV47" s="654"/>
      <c r="CW47" s="654"/>
      <c r="CX47" s="654"/>
      <c r="CY47" s="655"/>
      <c r="CZ47" s="626">
        <v>0.3</v>
      </c>
      <c r="DA47" s="656"/>
      <c r="DB47" s="656"/>
      <c r="DC47" s="659"/>
      <c r="DD47" s="630">
        <v>3126</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351</v>
      </c>
      <c r="CG48" s="619"/>
      <c r="CH48" s="619"/>
      <c r="CI48" s="619"/>
      <c r="CJ48" s="619"/>
      <c r="CK48" s="619"/>
      <c r="CL48" s="619"/>
      <c r="CM48" s="619"/>
      <c r="CN48" s="619"/>
      <c r="CO48" s="619"/>
      <c r="CP48" s="619"/>
      <c r="CQ48" s="620"/>
      <c r="CR48" s="621" t="s">
        <v>131</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352</v>
      </c>
      <c r="CE49" s="667"/>
      <c r="CF49" s="667"/>
      <c r="CG49" s="667"/>
      <c r="CH49" s="667"/>
      <c r="CI49" s="667"/>
      <c r="CJ49" s="667"/>
      <c r="CK49" s="667"/>
      <c r="CL49" s="667"/>
      <c r="CM49" s="667"/>
      <c r="CN49" s="667"/>
      <c r="CO49" s="667"/>
      <c r="CP49" s="667"/>
      <c r="CQ49" s="668"/>
      <c r="CR49" s="701">
        <v>7376483</v>
      </c>
      <c r="CS49" s="691"/>
      <c r="CT49" s="691"/>
      <c r="CU49" s="691"/>
      <c r="CV49" s="691"/>
      <c r="CW49" s="691"/>
      <c r="CX49" s="691"/>
      <c r="CY49" s="723"/>
      <c r="CZ49" s="706">
        <v>100</v>
      </c>
      <c r="DA49" s="724"/>
      <c r="DB49" s="724"/>
      <c r="DC49" s="725"/>
      <c r="DD49" s="726">
        <v>4584218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gqVaNc6PbiHUXOulxtNueXIvbXnACvHS1QPKqbYfhjllbF8auaE8KqztdNd4uP2ggRsuzBvW36KbmIdlDgPNQ==" saltValue="d8laSNRoC3USZ1b9GgLjB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7713</v>
      </c>
      <c r="R7" s="757"/>
      <c r="S7" s="757"/>
      <c r="T7" s="757"/>
      <c r="U7" s="757"/>
      <c r="V7" s="757">
        <v>7377</v>
      </c>
      <c r="W7" s="757"/>
      <c r="X7" s="757"/>
      <c r="Y7" s="757"/>
      <c r="Z7" s="757"/>
      <c r="AA7" s="757">
        <v>336</v>
      </c>
      <c r="AB7" s="757"/>
      <c r="AC7" s="757"/>
      <c r="AD7" s="757"/>
      <c r="AE7" s="758"/>
      <c r="AF7" s="759">
        <v>293</v>
      </c>
      <c r="AG7" s="760"/>
      <c r="AH7" s="760"/>
      <c r="AI7" s="760"/>
      <c r="AJ7" s="761"/>
      <c r="AK7" s="796">
        <v>0</v>
      </c>
      <c r="AL7" s="797"/>
      <c r="AM7" s="797"/>
      <c r="AN7" s="797"/>
      <c r="AO7" s="797"/>
      <c r="AP7" s="797">
        <v>7602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377</v>
      </c>
      <c r="B23" s="812" t="s">
        <v>378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293</v>
      </c>
      <c r="AG23" s="816"/>
      <c r="AH23" s="816"/>
      <c r="AI23" s="816"/>
      <c r="AJ23" s="819"/>
      <c r="AK23" s="820"/>
      <c r="AL23" s="821"/>
      <c r="AM23" s="821"/>
      <c r="AN23" s="821"/>
      <c r="AO23" s="821"/>
      <c r="AP23" s="816"/>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875</v>
      </c>
      <c r="R28" s="845"/>
      <c r="S28" s="845"/>
      <c r="T28" s="845"/>
      <c r="U28" s="845"/>
      <c r="V28" s="845">
        <v>843</v>
      </c>
      <c r="W28" s="845"/>
      <c r="X28" s="845"/>
      <c r="Y28" s="845"/>
      <c r="Z28" s="845"/>
      <c r="AA28" s="845">
        <v>32</v>
      </c>
      <c r="AB28" s="845"/>
      <c r="AC28" s="845"/>
      <c r="AD28" s="845"/>
      <c r="AE28" s="846"/>
      <c r="AF28" s="847">
        <v>32</v>
      </c>
      <c r="AG28" s="845"/>
      <c r="AH28" s="845"/>
      <c r="AI28" s="845"/>
      <c r="AJ28" s="848"/>
      <c r="AK28" s="849">
        <v>91</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515</v>
      </c>
      <c r="R29" s="781"/>
      <c r="S29" s="781"/>
      <c r="T29" s="781"/>
      <c r="U29" s="781"/>
      <c r="V29" s="781">
        <v>502</v>
      </c>
      <c r="W29" s="781"/>
      <c r="X29" s="781"/>
      <c r="Y29" s="781"/>
      <c r="Z29" s="781"/>
      <c r="AA29" s="781">
        <v>13</v>
      </c>
      <c r="AB29" s="781"/>
      <c r="AC29" s="781"/>
      <c r="AD29" s="781"/>
      <c r="AE29" s="782"/>
      <c r="AF29" s="783">
        <v>13</v>
      </c>
      <c r="AG29" s="784"/>
      <c r="AH29" s="784"/>
      <c r="AI29" s="784"/>
      <c r="AJ29" s="785"/>
      <c r="AK29" s="852">
        <v>75</v>
      </c>
      <c r="AL29" s="853"/>
      <c r="AM29" s="853"/>
      <c r="AN29" s="853"/>
      <c r="AO29" s="853"/>
      <c r="AP29" s="853">
        <v>27</v>
      </c>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80</v>
      </c>
      <c r="R30" s="781"/>
      <c r="S30" s="781"/>
      <c r="T30" s="781"/>
      <c r="U30" s="781"/>
      <c r="V30" s="781">
        <v>79</v>
      </c>
      <c r="W30" s="781"/>
      <c r="X30" s="781"/>
      <c r="Y30" s="781"/>
      <c r="Z30" s="781"/>
      <c r="AA30" s="781">
        <v>1</v>
      </c>
      <c r="AB30" s="781"/>
      <c r="AC30" s="781"/>
      <c r="AD30" s="781"/>
      <c r="AE30" s="782"/>
      <c r="AF30" s="783">
        <v>1</v>
      </c>
      <c r="AG30" s="784"/>
      <c r="AH30" s="784"/>
      <c r="AI30" s="784"/>
      <c r="AJ30" s="785"/>
      <c r="AK30" s="852">
        <v>19</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693</v>
      </c>
      <c r="R31" s="781"/>
      <c r="S31" s="781"/>
      <c r="T31" s="781"/>
      <c r="U31" s="781"/>
      <c r="V31" s="781">
        <v>712</v>
      </c>
      <c r="W31" s="781"/>
      <c r="X31" s="781"/>
      <c r="Y31" s="781"/>
      <c r="Z31" s="781"/>
      <c r="AA31" s="781">
        <v>-19</v>
      </c>
      <c r="AB31" s="781"/>
      <c r="AC31" s="781"/>
      <c r="AD31" s="781"/>
      <c r="AE31" s="782"/>
      <c r="AF31" s="783">
        <v>334</v>
      </c>
      <c r="AG31" s="784"/>
      <c r="AH31" s="784"/>
      <c r="AI31" s="784"/>
      <c r="AJ31" s="785"/>
      <c r="AK31" s="852">
        <v>203</v>
      </c>
      <c r="AL31" s="853"/>
      <c r="AM31" s="853"/>
      <c r="AN31" s="853"/>
      <c r="AO31" s="853"/>
      <c r="AP31" s="853">
        <v>284</v>
      </c>
      <c r="AQ31" s="853"/>
      <c r="AR31" s="853"/>
      <c r="AS31" s="853"/>
      <c r="AT31" s="853"/>
      <c r="AU31" s="853"/>
      <c r="AV31" s="853"/>
      <c r="AW31" s="853"/>
      <c r="AX31" s="853"/>
      <c r="AY31" s="853"/>
      <c r="AZ31" s="854"/>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161</v>
      </c>
      <c r="R32" s="781"/>
      <c r="S32" s="781"/>
      <c r="T32" s="781"/>
      <c r="U32" s="781"/>
      <c r="V32" s="781">
        <v>158</v>
      </c>
      <c r="W32" s="781"/>
      <c r="X32" s="781"/>
      <c r="Y32" s="781"/>
      <c r="Z32" s="781"/>
      <c r="AA32" s="781">
        <v>3</v>
      </c>
      <c r="AB32" s="781"/>
      <c r="AC32" s="781"/>
      <c r="AD32" s="781"/>
      <c r="AE32" s="782"/>
      <c r="AF32" s="783">
        <v>3</v>
      </c>
      <c r="AG32" s="784"/>
      <c r="AH32" s="784"/>
      <c r="AI32" s="784"/>
      <c r="AJ32" s="785"/>
      <c r="AK32" s="852">
        <v>61</v>
      </c>
      <c r="AL32" s="853"/>
      <c r="AM32" s="853"/>
      <c r="AN32" s="853"/>
      <c r="AO32" s="853"/>
      <c r="AP32" s="853">
        <v>727</v>
      </c>
      <c r="AQ32" s="853"/>
      <c r="AR32" s="853"/>
      <c r="AS32" s="853"/>
      <c r="AT32" s="853"/>
      <c r="AU32" s="853"/>
      <c r="AV32" s="853"/>
      <c r="AW32" s="853"/>
      <c r="AX32" s="853"/>
      <c r="AY32" s="853"/>
      <c r="AZ32" s="854"/>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397</v>
      </c>
      <c r="C33" s="778"/>
      <c r="D33" s="778"/>
      <c r="E33" s="778"/>
      <c r="F33" s="778"/>
      <c r="G33" s="778"/>
      <c r="H33" s="778"/>
      <c r="I33" s="778"/>
      <c r="J33" s="778"/>
      <c r="K33" s="778"/>
      <c r="L33" s="778"/>
      <c r="M33" s="778"/>
      <c r="N33" s="778"/>
      <c r="O33" s="778"/>
      <c r="P33" s="779"/>
      <c r="Q33" s="780">
        <v>320</v>
      </c>
      <c r="R33" s="781"/>
      <c r="S33" s="781"/>
      <c r="T33" s="781"/>
      <c r="U33" s="781"/>
      <c r="V33" s="781">
        <v>316</v>
      </c>
      <c r="W33" s="781"/>
      <c r="X33" s="781"/>
      <c r="Y33" s="781"/>
      <c r="Z33" s="781"/>
      <c r="AA33" s="781">
        <v>4</v>
      </c>
      <c r="AB33" s="781"/>
      <c r="AC33" s="781"/>
      <c r="AD33" s="781"/>
      <c r="AE33" s="782"/>
      <c r="AF33" s="783">
        <v>4</v>
      </c>
      <c r="AG33" s="784"/>
      <c r="AH33" s="784"/>
      <c r="AI33" s="784"/>
      <c r="AJ33" s="785"/>
      <c r="AK33" s="852">
        <v>144</v>
      </c>
      <c r="AL33" s="853"/>
      <c r="AM33" s="853"/>
      <c r="AN33" s="853"/>
      <c r="AO33" s="853"/>
      <c r="AP33" s="853">
        <v>1122</v>
      </c>
      <c r="AQ33" s="853"/>
      <c r="AR33" s="853"/>
      <c r="AS33" s="853"/>
      <c r="AT33" s="853"/>
      <c r="AU33" s="853"/>
      <c r="AV33" s="853"/>
      <c r="AW33" s="853"/>
      <c r="AX33" s="853"/>
      <c r="AY33" s="853"/>
      <c r="AZ33" s="854"/>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377</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388</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4" t="s">
        <v>407</v>
      </c>
      <c r="AG66" s="835"/>
      <c r="AH66" s="835"/>
      <c r="AI66" s="835"/>
      <c r="AJ66" s="875"/>
      <c r="AK66" s="739" t="s">
        <v>386</v>
      </c>
      <c r="AL66" s="763"/>
      <c r="AM66" s="763"/>
      <c r="AN66" s="763"/>
      <c r="AO66" s="764"/>
      <c r="AP66" s="739" t="s">
        <v>408</v>
      </c>
      <c r="AQ66" s="740"/>
      <c r="AR66" s="740"/>
      <c r="AS66" s="740"/>
      <c r="AT66" s="741"/>
      <c r="AU66" s="739" t="s">
        <v>409</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561</v>
      </c>
      <c r="C68" s="892"/>
      <c r="D68" s="892"/>
      <c r="E68" s="892"/>
      <c r="F68" s="892"/>
      <c r="G68" s="892"/>
      <c r="H68" s="892"/>
      <c r="I68" s="892"/>
      <c r="J68" s="892"/>
      <c r="K68" s="892"/>
      <c r="L68" s="892"/>
      <c r="M68" s="892"/>
      <c r="N68" s="892"/>
      <c r="O68" s="892"/>
      <c r="P68" s="893"/>
      <c r="Q68" s="894">
        <v>5902</v>
      </c>
      <c r="R68" s="888"/>
      <c r="S68" s="888"/>
      <c r="T68" s="888"/>
      <c r="U68" s="888"/>
      <c r="V68" s="888">
        <v>5758</v>
      </c>
      <c r="W68" s="888"/>
      <c r="X68" s="888"/>
      <c r="Y68" s="888"/>
      <c r="Z68" s="888"/>
      <c r="AA68" s="888">
        <v>144</v>
      </c>
      <c r="AB68" s="888"/>
      <c r="AC68" s="888"/>
      <c r="AD68" s="888"/>
      <c r="AE68" s="888"/>
      <c r="AF68" s="888">
        <v>144</v>
      </c>
      <c r="AG68" s="888"/>
      <c r="AH68" s="888"/>
      <c r="AI68" s="888"/>
      <c r="AJ68" s="888"/>
      <c r="AK68" s="888" t="s">
        <v>564</v>
      </c>
      <c r="AL68" s="888"/>
      <c r="AM68" s="888"/>
      <c r="AN68" s="888"/>
      <c r="AO68" s="888"/>
      <c r="AP68" s="888">
        <v>224</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562</v>
      </c>
      <c r="C69" s="896"/>
      <c r="D69" s="896"/>
      <c r="E69" s="896"/>
      <c r="F69" s="896"/>
      <c r="G69" s="896"/>
      <c r="H69" s="896"/>
      <c r="I69" s="896"/>
      <c r="J69" s="896"/>
      <c r="K69" s="896"/>
      <c r="L69" s="896"/>
      <c r="M69" s="896"/>
      <c r="N69" s="896"/>
      <c r="O69" s="896"/>
      <c r="P69" s="897"/>
      <c r="Q69" s="898">
        <v>3145</v>
      </c>
      <c r="R69" s="853"/>
      <c r="S69" s="853"/>
      <c r="T69" s="853"/>
      <c r="U69" s="853"/>
      <c r="V69" s="853">
        <v>2686</v>
      </c>
      <c r="W69" s="853"/>
      <c r="X69" s="853"/>
      <c r="Y69" s="853"/>
      <c r="Z69" s="853"/>
      <c r="AA69" s="853">
        <v>459</v>
      </c>
      <c r="AB69" s="853"/>
      <c r="AC69" s="853"/>
      <c r="AD69" s="853"/>
      <c r="AE69" s="853"/>
      <c r="AF69" s="853">
        <v>459</v>
      </c>
      <c r="AG69" s="853"/>
      <c r="AH69" s="853"/>
      <c r="AI69" s="853"/>
      <c r="AJ69" s="853"/>
      <c r="AK69" s="853" t="s">
        <v>565</v>
      </c>
      <c r="AL69" s="853"/>
      <c r="AM69" s="853"/>
      <c r="AN69" s="853"/>
      <c r="AO69" s="853"/>
      <c r="AP69" s="853">
        <v>1503</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563</v>
      </c>
      <c r="C70" s="896"/>
      <c r="D70" s="896"/>
      <c r="E70" s="896"/>
      <c r="F70" s="896"/>
      <c r="G70" s="896"/>
      <c r="H70" s="896"/>
      <c r="I70" s="896"/>
      <c r="J70" s="896"/>
      <c r="K70" s="896"/>
      <c r="L70" s="896"/>
      <c r="M70" s="896"/>
      <c r="N70" s="896"/>
      <c r="O70" s="896"/>
      <c r="P70" s="897"/>
      <c r="Q70" s="898">
        <v>215</v>
      </c>
      <c r="R70" s="853"/>
      <c r="S70" s="853"/>
      <c r="T70" s="853"/>
      <c r="U70" s="853"/>
      <c r="V70" s="853">
        <v>142</v>
      </c>
      <c r="W70" s="853"/>
      <c r="X70" s="853"/>
      <c r="Y70" s="853"/>
      <c r="Z70" s="853"/>
      <c r="AA70" s="853">
        <v>30</v>
      </c>
      <c r="AB70" s="853"/>
      <c r="AC70" s="853"/>
      <c r="AD70" s="853"/>
      <c r="AE70" s="853"/>
      <c r="AF70" s="853">
        <v>30</v>
      </c>
      <c r="AG70" s="853"/>
      <c r="AH70" s="853"/>
      <c r="AI70" s="853"/>
      <c r="AJ70" s="853"/>
      <c r="AK70" s="853" t="s">
        <v>566</v>
      </c>
      <c r="AL70" s="853"/>
      <c r="AM70" s="853"/>
      <c r="AN70" s="853"/>
      <c r="AO70" s="853"/>
      <c r="AP70" s="853">
        <v>0</v>
      </c>
      <c r="AQ70" s="853"/>
      <c r="AR70" s="853"/>
      <c r="AS70" s="853"/>
      <c r="AT70" s="853"/>
      <c r="AU70" s="853">
        <v>0</v>
      </c>
      <c r="AV70" s="853"/>
      <c r="AW70" s="853"/>
      <c r="AX70" s="853"/>
      <c r="AY70" s="853"/>
      <c r="AZ70" s="899" t="s">
        <v>567</v>
      </c>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377</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296</v>
      </c>
      <c r="AG109" s="917"/>
      <c r="AH109" s="917"/>
      <c r="AI109" s="917"/>
      <c r="AJ109" s="918"/>
      <c r="AK109" s="916" t="s">
        <v>295</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296</v>
      </c>
      <c r="BW109" s="917"/>
      <c r="BX109" s="917"/>
      <c r="BY109" s="917"/>
      <c r="BZ109" s="918"/>
      <c r="CA109" s="916" t="s">
        <v>295</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296</v>
      </c>
      <c r="DM109" s="917"/>
      <c r="DN109" s="917"/>
      <c r="DO109" s="917"/>
      <c r="DP109" s="918"/>
      <c r="DQ109" s="916" t="s">
        <v>295</v>
      </c>
      <c r="DR109" s="917"/>
      <c r="DS109" s="917"/>
      <c r="DT109" s="917"/>
      <c r="DU109" s="918"/>
      <c r="DV109" s="916" t="s">
        <v>420</v>
      </c>
      <c r="DW109" s="917"/>
      <c r="DX109" s="917"/>
      <c r="DY109" s="917"/>
      <c r="DZ109" s="919"/>
    </row>
    <row r="110" spans="1:131" s="226" customFormat="1" ht="26.25" customHeight="1" x14ac:dyDescent="0.15">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722386</v>
      </c>
      <c r="AB110" s="924"/>
      <c r="AC110" s="924"/>
      <c r="AD110" s="924"/>
      <c r="AE110" s="925"/>
      <c r="AF110" s="926">
        <v>732272</v>
      </c>
      <c r="AG110" s="924"/>
      <c r="AH110" s="924"/>
      <c r="AI110" s="924"/>
      <c r="AJ110" s="925"/>
      <c r="AK110" s="926">
        <v>733160</v>
      </c>
      <c r="AL110" s="924"/>
      <c r="AM110" s="924"/>
      <c r="AN110" s="924"/>
      <c r="AO110" s="925"/>
      <c r="AP110" s="927">
        <v>23.1</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6694492</v>
      </c>
      <c r="BR110" s="959"/>
      <c r="BS110" s="959"/>
      <c r="BT110" s="959"/>
      <c r="BU110" s="959"/>
      <c r="BV110" s="959">
        <v>7555344</v>
      </c>
      <c r="BW110" s="959"/>
      <c r="BX110" s="959"/>
      <c r="BY110" s="959"/>
      <c r="BZ110" s="959"/>
      <c r="CA110" s="959">
        <v>7602019</v>
      </c>
      <c r="CB110" s="959"/>
      <c r="CC110" s="959"/>
      <c r="CD110" s="959"/>
      <c r="CE110" s="959"/>
      <c r="CF110" s="973">
        <v>239.1</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426</v>
      </c>
      <c r="DM110" s="959"/>
      <c r="DN110" s="959"/>
      <c r="DO110" s="959"/>
      <c r="DP110" s="959"/>
      <c r="DQ110" s="959" t="s">
        <v>426</v>
      </c>
      <c r="DR110" s="959"/>
      <c r="DS110" s="959"/>
      <c r="DT110" s="959"/>
      <c r="DU110" s="959"/>
      <c r="DV110" s="960" t="s">
        <v>426</v>
      </c>
      <c r="DW110" s="960"/>
      <c r="DX110" s="960"/>
      <c r="DY110" s="960"/>
      <c r="DZ110" s="961"/>
    </row>
    <row r="111" spans="1:131" s="226" customFormat="1" ht="26.25" customHeight="1" x14ac:dyDescent="0.15">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428</v>
      </c>
      <c r="AG111" s="966"/>
      <c r="AH111" s="966"/>
      <c r="AI111" s="966"/>
      <c r="AJ111" s="967"/>
      <c r="AK111" s="968" t="s">
        <v>428</v>
      </c>
      <c r="AL111" s="966"/>
      <c r="AM111" s="966"/>
      <c r="AN111" s="966"/>
      <c r="AO111" s="967"/>
      <c r="AP111" s="969" t="s">
        <v>428</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428</v>
      </c>
      <c r="BR111" s="952"/>
      <c r="BS111" s="952"/>
      <c r="BT111" s="952"/>
      <c r="BU111" s="952"/>
      <c r="BV111" s="952" t="s">
        <v>428</v>
      </c>
      <c r="BW111" s="952"/>
      <c r="BX111" s="952"/>
      <c r="BY111" s="952"/>
      <c r="BZ111" s="952"/>
      <c r="CA111" s="952" t="s">
        <v>122</v>
      </c>
      <c r="CB111" s="952"/>
      <c r="CC111" s="952"/>
      <c r="CD111" s="952"/>
      <c r="CE111" s="952"/>
      <c r="CF111" s="946" t="s">
        <v>428</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428</v>
      </c>
      <c r="DH111" s="952"/>
      <c r="DI111" s="952"/>
      <c r="DJ111" s="952"/>
      <c r="DK111" s="952"/>
      <c r="DL111" s="952" t="s">
        <v>428</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428</v>
      </c>
      <c r="AB112" s="991"/>
      <c r="AC112" s="991"/>
      <c r="AD112" s="991"/>
      <c r="AE112" s="992"/>
      <c r="AF112" s="993" t="s">
        <v>428</v>
      </c>
      <c r="AG112" s="991"/>
      <c r="AH112" s="991"/>
      <c r="AI112" s="991"/>
      <c r="AJ112" s="992"/>
      <c r="AK112" s="993" t="s">
        <v>428</v>
      </c>
      <c r="AL112" s="991"/>
      <c r="AM112" s="991"/>
      <c r="AN112" s="991"/>
      <c r="AO112" s="992"/>
      <c r="AP112" s="994" t="s">
        <v>428</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1744583</v>
      </c>
      <c r="BR112" s="952"/>
      <c r="BS112" s="952"/>
      <c r="BT112" s="952"/>
      <c r="BU112" s="952"/>
      <c r="BV112" s="952">
        <v>1705775</v>
      </c>
      <c r="BW112" s="952"/>
      <c r="BX112" s="952"/>
      <c r="BY112" s="952"/>
      <c r="BZ112" s="952"/>
      <c r="CA112" s="952">
        <v>1648952</v>
      </c>
      <c r="CB112" s="952"/>
      <c r="CC112" s="952"/>
      <c r="CD112" s="952"/>
      <c r="CE112" s="952"/>
      <c r="CF112" s="946">
        <v>51.9</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428</v>
      </c>
      <c r="DH112" s="952"/>
      <c r="DI112" s="952"/>
      <c r="DJ112" s="952"/>
      <c r="DK112" s="952"/>
      <c r="DL112" s="952" t="s">
        <v>428</v>
      </c>
      <c r="DM112" s="952"/>
      <c r="DN112" s="952"/>
      <c r="DO112" s="952"/>
      <c r="DP112" s="952"/>
      <c r="DQ112" s="952" t="s">
        <v>428</v>
      </c>
      <c r="DR112" s="952"/>
      <c r="DS112" s="952"/>
      <c r="DT112" s="952"/>
      <c r="DU112" s="952"/>
      <c r="DV112" s="953" t="s">
        <v>428</v>
      </c>
      <c r="DW112" s="953"/>
      <c r="DX112" s="953"/>
      <c r="DY112" s="953"/>
      <c r="DZ112" s="954"/>
    </row>
    <row r="113" spans="1:130" s="226" customFormat="1" ht="26.25" customHeight="1" x14ac:dyDescent="0.15">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181917</v>
      </c>
      <c r="AB113" s="966"/>
      <c r="AC113" s="966"/>
      <c r="AD113" s="966"/>
      <c r="AE113" s="967"/>
      <c r="AF113" s="968">
        <v>187935</v>
      </c>
      <c r="AG113" s="966"/>
      <c r="AH113" s="966"/>
      <c r="AI113" s="966"/>
      <c r="AJ113" s="967"/>
      <c r="AK113" s="968">
        <v>193639</v>
      </c>
      <c r="AL113" s="966"/>
      <c r="AM113" s="966"/>
      <c r="AN113" s="966"/>
      <c r="AO113" s="967"/>
      <c r="AP113" s="969">
        <v>6.1</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t="s">
        <v>428</v>
      </c>
      <c r="BR113" s="952"/>
      <c r="BS113" s="952"/>
      <c r="BT113" s="952"/>
      <c r="BU113" s="952"/>
      <c r="BV113" s="952" t="s">
        <v>428</v>
      </c>
      <c r="BW113" s="952"/>
      <c r="BX113" s="952"/>
      <c r="BY113" s="952"/>
      <c r="BZ113" s="952"/>
      <c r="CA113" s="952" t="s">
        <v>428</v>
      </c>
      <c r="CB113" s="952"/>
      <c r="CC113" s="952"/>
      <c r="CD113" s="952"/>
      <c r="CE113" s="952"/>
      <c r="CF113" s="946" t="s">
        <v>428</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428</v>
      </c>
      <c r="DH113" s="991"/>
      <c r="DI113" s="991"/>
      <c r="DJ113" s="991"/>
      <c r="DK113" s="992"/>
      <c r="DL113" s="993" t="s">
        <v>428</v>
      </c>
      <c r="DM113" s="991"/>
      <c r="DN113" s="991"/>
      <c r="DO113" s="991"/>
      <c r="DP113" s="992"/>
      <c r="DQ113" s="993" t="s">
        <v>122</v>
      </c>
      <c r="DR113" s="991"/>
      <c r="DS113" s="991"/>
      <c r="DT113" s="991"/>
      <c r="DU113" s="992"/>
      <c r="DV113" s="994" t="s">
        <v>428</v>
      </c>
      <c r="DW113" s="995"/>
      <c r="DX113" s="995"/>
      <c r="DY113" s="995"/>
      <c r="DZ113" s="996"/>
    </row>
    <row r="114" spans="1:130" s="226" customFormat="1" ht="26.25" customHeight="1" x14ac:dyDescent="0.15">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19348</v>
      </c>
      <c r="AB114" s="991"/>
      <c r="AC114" s="991"/>
      <c r="AD114" s="991"/>
      <c r="AE114" s="992"/>
      <c r="AF114" s="993" t="s">
        <v>122</v>
      </c>
      <c r="AG114" s="991"/>
      <c r="AH114" s="991"/>
      <c r="AI114" s="991"/>
      <c r="AJ114" s="992"/>
      <c r="AK114" s="993" t="s">
        <v>428</v>
      </c>
      <c r="AL114" s="991"/>
      <c r="AM114" s="991"/>
      <c r="AN114" s="991"/>
      <c r="AO114" s="992"/>
      <c r="AP114" s="994" t="s">
        <v>428</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1144180</v>
      </c>
      <c r="BR114" s="952"/>
      <c r="BS114" s="952"/>
      <c r="BT114" s="952"/>
      <c r="BU114" s="952"/>
      <c r="BV114" s="952">
        <v>1058506</v>
      </c>
      <c r="BW114" s="952"/>
      <c r="BX114" s="952"/>
      <c r="BY114" s="952"/>
      <c r="BZ114" s="952"/>
      <c r="CA114" s="952">
        <v>1103963</v>
      </c>
      <c r="CB114" s="952"/>
      <c r="CC114" s="952"/>
      <c r="CD114" s="952"/>
      <c r="CE114" s="952"/>
      <c r="CF114" s="946">
        <v>34.700000000000003</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428</v>
      </c>
      <c r="DM114" s="991"/>
      <c r="DN114" s="991"/>
      <c r="DO114" s="991"/>
      <c r="DP114" s="992"/>
      <c r="DQ114" s="993" t="s">
        <v>428</v>
      </c>
      <c r="DR114" s="991"/>
      <c r="DS114" s="991"/>
      <c r="DT114" s="991"/>
      <c r="DU114" s="992"/>
      <c r="DV114" s="994" t="s">
        <v>428</v>
      </c>
      <c r="DW114" s="995"/>
      <c r="DX114" s="995"/>
      <c r="DY114" s="995"/>
      <c r="DZ114" s="996"/>
    </row>
    <row r="115" spans="1:130" s="226" customFormat="1" ht="26.25" customHeight="1" x14ac:dyDescent="0.15">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8607</v>
      </c>
      <c r="AB115" s="966"/>
      <c r="AC115" s="966"/>
      <c r="AD115" s="966"/>
      <c r="AE115" s="967"/>
      <c r="AF115" s="968">
        <v>7727</v>
      </c>
      <c r="AG115" s="966"/>
      <c r="AH115" s="966"/>
      <c r="AI115" s="966"/>
      <c r="AJ115" s="967"/>
      <c r="AK115" s="968">
        <v>4337</v>
      </c>
      <c r="AL115" s="966"/>
      <c r="AM115" s="966"/>
      <c r="AN115" s="966"/>
      <c r="AO115" s="967"/>
      <c r="AP115" s="969">
        <v>0.1</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428</v>
      </c>
      <c r="BR115" s="952"/>
      <c r="BS115" s="952"/>
      <c r="BT115" s="952"/>
      <c r="BU115" s="952"/>
      <c r="BV115" s="952" t="s">
        <v>428</v>
      </c>
      <c r="BW115" s="952"/>
      <c r="BX115" s="952"/>
      <c r="BY115" s="952"/>
      <c r="BZ115" s="952"/>
      <c r="CA115" s="952" t="s">
        <v>428</v>
      </c>
      <c r="CB115" s="952"/>
      <c r="CC115" s="952"/>
      <c r="CD115" s="952"/>
      <c r="CE115" s="952"/>
      <c r="CF115" s="946" t="s">
        <v>428</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428</v>
      </c>
      <c r="DM115" s="991"/>
      <c r="DN115" s="991"/>
      <c r="DO115" s="991"/>
      <c r="DP115" s="992"/>
      <c r="DQ115" s="993" t="s">
        <v>428</v>
      </c>
      <c r="DR115" s="991"/>
      <c r="DS115" s="991"/>
      <c r="DT115" s="991"/>
      <c r="DU115" s="992"/>
      <c r="DV115" s="994" t="s">
        <v>428</v>
      </c>
      <c r="DW115" s="995"/>
      <c r="DX115" s="995"/>
      <c r="DY115" s="995"/>
      <c r="DZ115" s="996"/>
    </row>
    <row r="116" spans="1:130" s="226" customFormat="1" ht="26.25" customHeight="1" x14ac:dyDescent="0.15">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v>29</v>
      </c>
      <c r="AG116" s="991"/>
      <c r="AH116" s="991"/>
      <c r="AI116" s="991"/>
      <c r="AJ116" s="992"/>
      <c r="AK116" s="993" t="s">
        <v>428</v>
      </c>
      <c r="AL116" s="991"/>
      <c r="AM116" s="991"/>
      <c r="AN116" s="991"/>
      <c r="AO116" s="992"/>
      <c r="AP116" s="994" t="s">
        <v>428</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428</v>
      </c>
      <c r="BW116" s="952"/>
      <c r="BX116" s="952"/>
      <c r="BY116" s="952"/>
      <c r="BZ116" s="952"/>
      <c r="CA116" s="952" t="s">
        <v>428</v>
      </c>
      <c r="CB116" s="952"/>
      <c r="CC116" s="952"/>
      <c r="CD116" s="952"/>
      <c r="CE116" s="952"/>
      <c r="CF116" s="946" t="s">
        <v>428</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428</v>
      </c>
      <c r="DH116" s="991"/>
      <c r="DI116" s="991"/>
      <c r="DJ116" s="991"/>
      <c r="DK116" s="992"/>
      <c r="DL116" s="993" t="s">
        <v>428</v>
      </c>
      <c r="DM116" s="991"/>
      <c r="DN116" s="991"/>
      <c r="DO116" s="991"/>
      <c r="DP116" s="992"/>
      <c r="DQ116" s="993" t="s">
        <v>428</v>
      </c>
      <c r="DR116" s="991"/>
      <c r="DS116" s="991"/>
      <c r="DT116" s="991"/>
      <c r="DU116" s="992"/>
      <c r="DV116" s="994" t="s">
        <v>428</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932258</v>
      </c>
      <c r="AB117" s="1009"/>
      <c r="AC117" s="1009"/>
      <c r="AD117" s="1009"/>
      <c r="AE117" s="1010"/>
      <c r="AF117" s="1011">
        <v>927963</v>
      </c>
      <c r="AG117" s="1009"/>
      <c r="AH117" s="1009"/>
      <c r="AI117" s="1009"/>
      <c r="AJ117" s="1010"/>
      <c r="AK117" s="1011">
        <v>931136</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428</v>
      </c>
      <c r="BW117" s="952"/>
      <c r="BX117" s="952"/>
      <c r="BY117" s="952"/>
      <c r="BZ117" s="952"/>
      <c r="CA117" s="952" t="s">
        <v>428</v>
      </c>
      <c r="CB117" s="952"/>
      <c r="CC117" s="952"/>
      <c r="CD117" s="952"/>
      <c r="CE117" s="952"/>
      <c r="CF117" s="946" t="s">
        <v>428</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428</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x14ac:dyDescent="0.15">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296</v>
      </c>
      <c r="AG118" s="917"/>
      <c r="AH118" s="917"/>
      <c r="AI118" s="917"/>
      <c r="AJ118" s="918"/>
      <c r="AK118" s="916" t="s">
        <v>295</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428</v>
      </c>
      <c r="BW118" s="1030"/>
      <c r="BX118" s="1030"/>
      <c r="BY118" s="1030"/>
      <c r="BZ118" s="1030"/>
      <c r="CA118" s="1030" t="s">
        <v>428</v>
      </c>
      <c r="CB118" s="1030"/>
      <c r="CC118" s="1030"/>
      <c r="CD118" s="1030"/>
      <c r="CE118" s="1030"/>
      <c r="CF118" s="946" t="s">
        <v>428</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428</v>
      </c>
      <c r="DM118" s="991"/>
      <c r="DN118" s="991"/>
      <c r="DO118" s="991"/>
      <c r="DP118" s="992"/>
      <c r="DQ118" s="993" t="s">
        <v>428</v>
      </c>
      <c r="DR118" s="991"/>
      <c r="DS118" s="991"/>
      <c r="DT118" s="991"/>
      <c r="DU118" s="992"/>
      <c r="DV118" s="994" t="s">
        <v>428</v>
      </c>
      <c r="DW118" s="995"/>
      <c r="DX118" s="995"/>
      <c r="DY118" s="995"/>
      <c r="DZ118" s="996"/>
    </row>
    <row r="119" spans="1:130" s="226" customFormat="1" ht="26.25" customHeight="1" x14ac:dyDescent="0.15">
      <c r="A119" s="1091"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428</v>
      </c>
      <c r="AG119" s="924"/>
      <c r="AH119" s="924"/>
      <c r="AI119" s="924"/>
      <c r="AJ119" s="925"/>
      <c r="AK119" s="926" t="s">
        <v>428</v>
      </c>
      <c r="AL119" s="924"/>
      <c r="AM119" s="924"/>
      <c r="AN119" s="924"/>
      <c r="AO119" s="925"/>
      <c r="AP119" s="927" t="s">
        <v>428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452</v>
      </c>
      <c r="BP119" s="1038"/>
      <c r="BQ119" s="1029">
        <v>9583255</v>
      </c>
      <c r="BR119" s="1030"/>
      <c r="BS119" s="1030"/>
      <c r="BT119" s="1030"/>
      <c r="BU119" s="1030"/>
      <c r="BV119" s="1030">
        <v>10319625</v>
      </c>
      <c r="BW119" s="1030"/>
      <c r="BX119" s="1030"/>
      <c r="BY119" s="1030"/>
      <c r="BZ119" s="1030"/>
      <c r="CA119" s="1030">
        <v>10354934</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428</v>
      </c>
      <c r="DH119" s="1016"/>
      <c r="DI119" s="1016"/>
      <c r="DJ119" s="1016"/>
      <c r="DK119" s="1017"/>
      <c r="DL119" s="1015" t="s">
        <v>428</v>
      </c>
      <c r="DM119" s="1016"/>
      <c r="DN119" s="1016"/>
      <c r="DO119" s="1016"/>
      <c r="DP119" s="1017"/>
      <c r="DQ119" s="1015" t="s">
        <v>428</v>
      </c>
      <c r="DR119" s="1016"/>
      <c r="DS119" s="1016"/>
      <c r="DT119" s="1016"/>
      <c r="DU119" s="1017"/>
      <c r="DV119" s="1018" t="s">
        <v>428</v>
      </c>
      <c r="DW119" s="1019"/>
      <c r="DX119" s="1019"/>
      <c r="DY119" s="1019"/>
      <c r="DZ119" s="1020"/>
    </row>
    <row r="120" spans="1:130" s="226" customFormat="1" ht="26.25" customHeight="1" x14ac:dyDescent="0.15">
      <c r="A120" s="1092"/>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428</v>
      </c>
      <c r="AG120" s="991"/>
      <c r="AH120" s="991"/>
      <c r="AI120" s="991"/>
      <c r="AJ120" s="992"/>
      <c r="AK120" s="993" t="s">
        <v>428</v>
      </c>
      <c r="AL120" s="991"/>
      <c r="AM120" s="991"/>
      <c r="AN120" s="991"/>
      <c r="AO120" s="992"/>
      <c r="AP120" s="994" t="s">
        <v>428</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4180913</v>
      </c>
      <c r="BR120" s="959"/>
      <c r="BS120" s="959"/>
      <c r="BT120" s="959"/>
      <c r="BU120" s="959"/>
      <c r="BV120" s="959">
        <v>3970390</v>
      </c>
      <c r="BW120" s="959"/>
      <c r="BX120" s="959"/>
      <c r="BY120" s="959"/>
      <c r="BZ120" s="959"/>
      <c r="CA120" s="959">
        <v>4089697</v>
      </c>
      <c r="CB120" s="959"/>
      <c r="CC120" s="959"/>
      <c r="CD120" s="959"/>
      <c r="CE120" s="959"/>
      <c r="CF120" s="973">
        <v>128.6</v>
      </c>
      <c r="CG120" s="974"/>
      <c r="CH120" s="974"/>
      <c r="CI120" s="974"/>
      <c r="CJ120" s="974"/>
      <c r="CK120" s="1039" t="s">
        <v>456</v>
      </c>
      <c r="CL120" s="1040"/>
      <c r="CM120" s="1040"/>
      <c r="CN120" s="1040"/>
      <c r="CO120" s="1041"/>
      <c r="CP120" s="1047" t="s">
        <v>457</v>
      </c>
      <c r="CQ120" s="1048"/>
      <c r="CR120" s="1048"/>
      <c r="CS120" s="1048"/>
      <c r="CT120" s="1048"/>
      <c r="CU120" s="1048"/>
      <c r="CV120" s="1048"/>
      <c r="CW120" s="1048"/>
      <c r="CX120" s="1048"/>
      <c r="CY120" s="1048"/>
      <c r="CZ120" s="1048"/>
      <c r="DA120" s="1048"/>
      <c r="DB120" s="1048"/>
      <c r="DC120" s="1048"/>
      <c r="DD120" s="1048"/>
      <c r="DE120" s="1048"/>
      <c r="DF120" s="1049"/>
      <c r="DG120" s="958">
        <v>1023451</v>
      </c>
      <c r="DH120" s="959"/>
      <c r="DI120" s="959"/>
      <c r="DJ120" s="959"/>
      <c r="DK120" s="959"/>
      <c r="DL120" s="959">
        <v>957619</v>
      </c>
      <c r="DM120" s="959"/>
      <c r="DN120" s="959"/>
      <c r="DO120" s="959"/>
      <c r="DP120" s="959"/>
      <c r="DQ120" s="959">
        <v>929044</v>
      </c>
      <c r="DR120" s="959"/>
      <c r="DS120" s="959"/>
      <c r="DT120" s="959"/>
      <c r="DU120" s="959"/>
      <c r="DV120" s="960">
        <v>29.2</v>
      </c>
      <c r="DW120" s="960"/>
      <c r="DX120" s="960"/>
      <c r="DY120" s="960"/>
      <c r="DZ120" s="961"/>
    </row>
    <row r="121" spans="1:130" s="226" customFormat="1" ht="26.25" customHeight="1" x14ac:dyDescent="0.15">
      <c r="A121" s="1092"/>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428</v>
      </c>
      <c r="AB121" s="991"/>
      <c r="AC121" s="991"/>
      <c r="AD121" s="991"/>
      <c r="AE121" s="992"/>
      <c r="AF121" s="993" t="s">
        <v>428</v>
      </c>
      <c r="AG121" s="991"/>
      <c r="AH121" s="991"/>
      <c r="AI121" s="991"/>
      <c r="AJ121" s="992"/>
      <c r="AK121" s="993" t="s">
        <v>428</v>
      </c>
      <c r="AL121" s="991"/>
      <c r="AM121" s="991"/>
      <c r="AN121" s="991"/>
      <c r="AO121" s="992"/>
      <c r="AP121" s="994" t="s">
        <v>428</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100618</v>
      </c>
      <c r="BR121" s="952"/>
      <c r="BS121" s="952"/>
      <c r="BT121" s="952"/>
      <c r="BU121" s="952"/>
      <c r="BV121" s="952">
        <v>88812</v>
      </c>
      <c r="BW121" s="952"/>
      <c r="BX121" s="952"/>
      <c r="BY121" s="952"/>
      <c r="BZ121" s="952"/>
      <c r="CA121" s="952">
        <v>76825</v>
      </c>
      <c r="CB121" s="952"/>
      <c r="CC121" s="952"/>
      <c r="CD121" s="952"/>
      <c r="CE121" s="952"/>
      <c r="CF121" s="946">
        <v>2.4</v>
      </c>
      <c r="CG121" s="947"/>
      <c r="CH121" s="947"/>
      <c r="CI121" s="947"/>
      <c r="CJ121" s="947"/>
      <c r="CK121" s="1042"/>
      <c r="CL121" s="1043"/>
      <c r="CM121" s="1043"/>
      <c r="CN121" s="1043"/>
      <c r="CO121" s="1044"/>
      <c r="CP121" s="1052" t="s">
        <v>460</v>
      </c>
      <c r="CQ121" s="1053"/>
      <c r="CR121" s="1053"/>
      <c r="CS121" s="1053"/>
      <c r="CT121" s="1053"/>
      <c r="CU121" s="1053"/>
      <c r="CV121" s="1053"/>
      <c r="CW121" s="1053"/>
      <c r="CX121" s="1053"/>
      <c r="CY121" s="1053"/>
      <c r="CZ121" s="1053"/>
      <c r="DA121" s="1053"/>
      <c r="DB121" s="1053"/>
      <c r="DC121" s="1053"/>
      <c r="DD121" s="1053"/>
      <c r="DE121" s="1053"/>
      <c r="DF121" s="1054"/>
      <c r="DG121" s="951">
        <v>404938</v>
      </c>
      <c r="DH121" s="952"/>
      <c r="DI121" s="952"/>
      <c r="DJ121" s="952"/>
      <c r="DK121" s="952"/>
      <c r="DL121" s="952">
        <v>448625</v>
      </c>
      <c r="DM121" s="952"/>
      <c r="DN121" s="952"/>
      <c r="DO121" s="952"/>
      <c r="DP121" s="952"/>
      <c r="DQ121" s="952">
        <v>454989</v>
      </c>
      <c r="DR121" s="952"/>
      <c r="DS121" s="952"/>
      <c r="DT121" s="952"/>
      <c r="DU121" s="952"/>
      <c r="DV121" s="953">
        <v>14.3</v>
      </c>
      <c r="DW121" s="953"/>
      <c r="DX121" s="953"/>
      <c r="DY121" s="953"/>
      <c r="DZ121" s="954"/>
    </row>
    <row r="122" spans="1:130" s="226" customFormat="1" ht="26.25" customHeight="1" x14ac:dyDescent="0.15">
      <c r="A122" s="1092"/>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428</v>
      </c>
      <c r="AB122" s="991"/>
      <c r="AC122" s="991"/>
      <c r="AD122" s="991"/>
      <c r="AE122" s="992"/>
      <c r="AF122" s="993" t="s">
        <v>428</v>
      </c>
      <c r="AG122" s="991"/>
      <c r="AH122" s="991"/>
      <c r="AI122" s="991"/>
      <c r="AJ122" s="992"/>
      <c r="AK122" s="993" t="s">
        <v>428</v>
      </c>
      <c r="AL122" s="991"/>
      <c r="AM122" s="991"/>
      <c r="AN122" s="991"/>
      <c r="AO122" s="992"/>
      <c r="AP122" s="994" t="s">
        <v>428</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5932156</v>
      </c>
      <c r="BR122" s="1030"/>
      <c r="BS122" s="1030"/>
      <c r="BT122" s="1030"/>
      <c r="BU122" s="1030"/>
      <c r="BV122" s="1030">
        <v>6540565</v>
      </c>
      <c r="BW122" s="1030"/>
      <c r="BX122" s="1030"/>
      <c r="BY122" s="1030"/>
      <c r="BZ122" s="1030"/>
      <c r="CA122" s="1030">
        <v>6542304</v>
      </c>
      <c r="CB122" s="1030"/>
      <c r="CC122" s="1030"/>
      <c r="CD122" s="1030"/>
      <c r="CE122" s="1030"/>
      <c r="CF122" s="1050">
        <v>205.8</v>
      </c>
      <c r="CG122" s="1051"/>
      <c r="CH122" s="1051"/>
      <c r="CI122" s="1051"/>
      <c r="CJ122" s="1051"/>
      <c r="CK122" s="1042"/>
      <c r="CL122" s="1043"/>
      <c r="CM122" s="1043"/>
      <c r="CN122" s="1043"/>
      <c r="CO122" s="1044"/>
      <c r="CP122" s="1052" t="s">
        <v>393</v>
      </c>
      <c r="CQ122" s="1053"/>
      <c r="CR122" s="1053"/>
      <c r="CS122" s="1053"/>
      <c r="CT122" s="1053"/>
      <c r="CU122" s="1053"/>
      <c r="CV122" s="1053"/>
      <c r="CW122" s="1053"/>
      <c r="CX122" s="1053"/>
      <c r="CY122" s="1053"/>
      <c r="CZ122" s="1053"/>
      <c r="DA122" s="1053"/>
      <c r="DB122" s="1053"/>
      <c r="DC122" s="1053"/>
      <c r="DD122" s="1053"/>
      <c r="DE122" s="1053"/>
      <c r="DF122" s="1054"/>
      <c r="DG122" s="951">
        <v>316194</v>
      </c>
      <c r="DH122" s="952"/>
      <c r="DI122" s="952"/>
      <c r="DJ122" s="952"/>
      <c r="DK122" s="952"/>
      <c r="DL122" s="952">
        <v>299531</v>
      </c>
      <c r="DM122" s="952"/>
      <c r="DN122" s="952"/>
      <c r="DO122" s="952"/>
      <c r="DP122" s="952"/>
      <c r="DQ122" s="952">
        <v>264919</v>
      </c>
      <c r="DR122" s="952"/>
      <c r="DS122" s="952"/>
      <c r="DT122" s="952"/>
      <c r="DU122" s="952"/>
      <c r="DV122" s="953">
        <v>8.3000000000000007</v>
      </c>
      <c r="DW122" s="953"/>
      <c r="DX122" s="953"/>
      <c r="DY122" s="953"/>
      <c r="DZ122" s="954"/>
    </row>
    <row r="123" spans="1:130" s="226" customFormat="1" ht="26.25" customHeight="1" x14ac:dyDescent="0.15">
      <c r="A123" s="1092"/>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428</v>
      </c>
      <c r="AB123" s="991"/>
      <c r="AC123" s="991"/>
      <c r="AD123" s="991"/>
      <c r="AE123" s="992"/>
      <c r="AF123" s="993" t="s">
        <v>428</v>
      </c>
      <c r="AG123" s="991"/>
      <c r="AH123" s="991"/>
      <c r="AI123" s="991"/>
      <c r="AJ123" s="992"/>
      <c r="AK123" s="993" t="s">
        <v>428</v>
      </c>
      <c r="AL123" s="991"/>
      <c r="AM123" s="991"/>
      <c r="AN123" s="991"/>
      <c r="AO123" s="992"/>
      <c r="AP123" s="994" t="s">
        <v>428</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462</v>
      </c>
      <c r="BP123" s="1038"/>
      <c r="BQ123" s="1098">
        <v>10213687</v>
      </c>
      <c r="BR123" s="1064"/>
      <c r="BS123" s="1064"/>
      <c r="BT123" s="1064"/>
      <c r="BU123" s="1064"/>
      <c r="BV123" s="1064">
        <v>10599767</v>
      </c>
      <c r="BW123" s="1064"/>
      <c r="BX123" s="1064"/>
      <c r="BY123" s="1064"/>
      <c r="BZ123" s="1064"/>
      <c r="CA123" s="1064">
        <v>10708826</v>
      </c>
      <c r="CB123" s="1064"/>
      <c r="CC123" s="1064"/>
      <c r="CD123" s="1064"/>
      <c r="CE123" s="1064"/>
      <c r="CF123" s="1031"/>
      <c r="CG123" s="1032"/>
      <c r="CH123" s="1032"/>
      <c r="CI123" s="1032"/>
      <c r="CJ123" s="1033"/>
      <c r="CK123" s="1042"/>
      <c r="CL123" s="1043"/>
      <c r="CM123" s="1043"/>
      <c r="CN123" s="1043"/>
      <c r="CO123" s="1044"/>
      <c r="CP123" s="1052" t="s">
        <v>463</v>
      </c>
      <c r="CQ123" s="1053"/>
      <c r="CR123" s="1053"/>
      <c r="CS123" s="1053"/>
      <c r="CT123" s="1053"/>
      <c r="CU123" s="1053"/>
      <c r="CV123" s="1053"/>
      <c r="CW123" s="1053"/>
      <c r="CX123" s="1053"/>
      <c r="CY123" s="1053"/>
      <c r="CZ123" s="1053"/>
      <c r="DA123" s="1053"/>
      <c r="DB123" s="1053"/>
      <c r="DC123" s="1053"/>
      <c r="DD123" s="1053"/>
      <c r="DE123" s="1053"/>
      <c r="DF123" s="1054"/>
      <c r="DG123" s="990" t="s">
        <v>428</v>
      </c>
      <c r="DH123" s="991"/>
      <c r="DI123" s="991"/>
      <c r="DJ123" s="991"/>
      <c r="DK123" s="992"/>
      <c r="DL123" s="993" t="s">
        <v>428</v>
      </c>
      <c r="DM123" s="991"/>
      <c r="DN123" s="991"/>
      <c r="DO123" s="991"/>
      <c r="DP123" s="992"/>
      <c r="DQ123" s="993" t="s">
        <v>428</v>
      </c>
      <c r="DR123" s="991"/>
      <c r="DS123" s="991"/>
      <c r="DT123" s="991"/>
      <c r="DU123" s="992"/>
      <c r="DV123" s="994" t="s">
        <v>428</v>
      </c>
      <c r="DW123" s="995"/>
      <c r="DX123" s="995"/>
      <c r="DY123" s="995"/>
      <c r="DZ123" s="996"/>
    </row>
    <row r="124" spans="1:130" s="226" customFormat="1" ht="26.25" customHeight="1" thickBot="1" x14ac:dyDescent="0.2">
      <c r="A124" s="1092"/>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428</v>
      </c>
      <c r="AB124" s="991"/>
      <c r="AC124" s="991"/>
      <c r="AD124" s="991"/>
      <c r="AE124" s="992"/>
      <c r="AF124" s="993" t="s">
        <v>428</v>
      </c>
      <c r="AG124" s="991"/>
      <c r="AH124" s="991"/>
      <c r="AI124" s="991"/>
      <c r="AJ124" s="992"/>
      <c r="AK124" s="993" t="s">
        <v>428</v>
      </c>
      <c r="AL124" s="991"/>
      <c r="AM124" s="991"/>
      <c r="AN124" s="991"/>
      <c r="AO124" s="992"/>
      <c r="AP124" s="994" t="s">
        <v>428</v>
      </c>
      <c r="AQ124" s="995"/>
      <c r="AR124" s="995"/>
      <c r="AS124" s="995"/>
      <c r="AT124" s="996"/>
      <c r="AU124" s="1094" t="s">
        <v>464</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428</v>
      </c>
      <c r="BR124" s="1060"/>
      <c r="BS124" s="1060"/>
      <c r="BT124" s="1060"/>
      <c r="BU124" s="1060"/>
      <c r="BV124" s="1060" t="s">
        <v>428</v>
      </c>
      <c r="BW124" s="1060"/>
      <c r="BX124" s="1060"/>
      <c r="BY124" s="1060"/>
      <c r="BZ124" s="1060"/>
      <c r="CA124" s="1060" t="s">
        <v>428</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428</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x14ac:dyDescent="0.15">
      <c r="A125" s="1092"/>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428</v>
      </c>
      <c r="AG125" s="991"/>
      <c r="AH125" s="991"/>
      <c r="AI125" s="991"/>
      <c r="AJ125" s="992"/>
      <c r="AK125" s="993" t="s">
        <v>428</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428</v>
      </c>
      <c r="DM125" s="959"/>
      <c r="DN125" s="959"/>
      <c r="DO125" s="959"/>
      <c r="DP125" s="959"/>
      <c r="DQ125" s="959" t="s">
        <v>428</v>
      </c>
      <c r="DR125" s="959"/>
      <c r="DS125" s="959"/>
      <c r="DT125" s="959"/>
      <c r="DU125" s="959"/>
      <c r="DV125" s="960" t="s">
        <v>428</v>
      </c>
      <c r="DW125" s="960"/>
      <c r="DX125" s="960"/>
      <c r="DY125" s="960"/>
      <c r="DZ125" s="961"/>
    </row>
    <row r="126" spans="1:130" s="226" customFormat="1" ht="26.25" customHeight="1" thickBot="1" x14ac:dyDescent="0.2">
      <c r="A126" s="1092"/>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6577</v>
      </c>
      <c r="AB126" s="991"/>
      <c r="AC126" s="991"/>
      <c r="AD126" s="991"/>
      <c r="AE126" s="992"/>
      <c r="AF126" s="993">
        <v>6137</v>
      </c>
      <c r="AG126" s="991"/>
      <c r="AH126" s="991"/>
      <c r="AI126" s="991"/>
      <c r="AJ126" s="992"/>
      <c r="AK126" s="993">
        <v>3099</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428</v>
      </c>
      <c r="DH126" s="952"/>
      <c r="DI126" s="952"/>
      <c r="DJ126" s="952"/>
      <c r="DK126" s="952"/>
      <c r="DL126" s="952" t="s">
        <v>428</v>
      </c>
      <c r="DM126" s="952"/>
      <c r="DN126" s="952"/>
      <c r="DO126" s="952"/>
      <c r="DP126" s="952"/>
      <c r="DQ126" s="952" t="s">
        <v>428</v>
      </c>
      <c r="DR126" s="952"/>
      <c r="DS126" s="952"/>
      <c r="DT126" s="952"/>
      <c r="DU126" s="952"/>
      <c r="DV126" s="953" t="s">
        <v>428</v>
      </c>
      <c r="DW126" s="953"/>
      <c r="DX126" s="953"/>
      <c r="DY126" s="953"/>
      <c r="DZ126" s="954"/>
    </row>
    <row r="127" spans="1:130" s="226" customFormat="1" ht="26.25" customHeight="1" x14ac:dyDescent="0.15">
      <c r="A127" s="1093"/>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2030</v>
      </c>
      <c r="AB127" s="991"/>
      <c r="AC127" s="991"/>
      <c r="AD127" s="991"/>
      <c r="AE127" s="992"/>
      <c r="AF127" s="993">
        <v>1590</v>
      </c>
      <c r="AG127" s="991"/>
      <c r="AH127" s="991"/>
      <c r="AI127" s="991"/>
      <c r="AJ127" s="992"/>
      <c r="AK127" s="993">
        <v>1238</v>
      </c>
      <c r="AL127" s="991"/>
      <c r="AM127" s="991"/>
      <c r="AN127" s="991"/>
      <c r="AO127" s="992"/>
      <c r="AP127" s="994">
        <v>0</v>
      </c>
      <c r="AQ127" s="995"/>
      <c r="AR127" s="995"/>
      <c r="AS127" s="995"/>
      <c r="AT127" s="996"/>
      <c r="AU127" s="262"/>
      <c r="AV127" s="262"/>
      <c r="AW127" s="262"/>
      <c r="AX127" s="1065" t="s">
        <v>470</v>
      </c>
      <c r="AY127" s="1066"/>
      <c r="AZ127" s="1066"/>
      <c r="BA127" s="1066"/>
      <c r="BB127" s="1066"/>
      <c r="BC127" s="1066"/>
      <c r="BD127" s="1066"/>
      <c r="BE127" s="1067"/>
      <c r="BF127" s="1068" t="s">
        <v>471</v>
      </c>
      <c r="BG127" s="1066"/>
      <c r="BH127" s="1066"/>
      <c r="BI127" s="1066"/>
      <c r="BJ127" s="1066"/>
      <c r="BK127" s="1066"/>
      <c r="BL127" s="1067"/>
      <c r="BM127" s="1068" t="s">
        <v>472</v>
      </c>
      <c r="BN127" s="1066"/>
      <c r="BO127" s="1066"/>
      <c r="BP127" s="1066"/>
      <c r="BQ127" s="1066"/>
      <c r="BR127" s="1066"/>
      <c r="BS127" s="1067"/>
      <c r="BT127" s="1068" t="s">
        <v>473</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428</v>
      </c>
      <c r="DH127" s="952"/>
      <c r="DI127" s="952"/>
      <c r="DJ127" s="952"/>
      <c r="DK127" s="952"/>
      <c r="DL127" s="952" t="s">
        <v>428</v>
      </c>
      <c r="DM127" s="952"/>
      <c r="DN127" s="952"/>
      <c r="DO127" s="952"/>
      <c r="DP127" s="952"/>
      <c r="DQ127" s="952" t="s">
        <v>428</v>
      </c>
      <c r="DR127" s="952"/>
      <c r="DS127" s="952"/>
      <c r="DT127" s="952"/>
      <c r="DU127" s="952"/>
      <c r="DV127" s="953" t="s">
        <v>428</v>
      </c>
      <c r="DW127" s="953"/>
      <c r="DX127" s="953"/>
      <c r="DY127" s="953"/>
      <c r="DZ127" s="954"/>
    </row>
    <row r="128" spans="1:130" s="226" customFormat="1" ht="26.25" customHeight="1" thickBot="1" x14ac:dyDescent="0.2">
      <c r="A128" s="1076" t="s">
        <v>475</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476</v>
      </c>
      <c r="X128" s="1078"/>
      <c r="Y128" s="1078"/>
      <c r="Z128" s="1079"/>
      <c r="AA128" s="1080">
        <v>13354</v>
      </c>
      <c r="AB128" s="1081"/>
      <c r="AC128" s="1081"/>
      <c r="AD128" s="1081"/>
      <c r="AE128" s="1082"/>
      <c r="AF128" s="1083">
        <v>13355</v>
      </c>
      <c r="AG128" s="1081"/>
      <c r="AH128" s="1081"/>
      <c r="AI128" s="1081"/>
      <c r="AJ128" s="1082"/>
      <c r="AK128" s="1083">
        <v>13355</v>
      </c>
      <c r="AL128" s="1081"/>
      <c r="AM128" s="1081"/>
      <c r="AN128" s="1081"/>
      <c r="AO128" s="1082"/>
      <c r="AP128" s="1084"/>
      <c r="AQ128" s="1085"/>
      <c r="AR128" s="1085"/>
      <c r="AS128" s="1085"/>
      <c r="AT128" s="1086"/>
      <c r="AU128" s="262"/>
      <c r="AV128" s="262"/>
      <c r="AW128" s="262"/>
      <c r="AX128" s="920" t="s">
        <v>477</v>
      </c>
      <c r="AY128" s="921"/>
      <c r="AZ128" s="921"/>
      <c r="BA128" s="921"/>
      <c r="BB128" s="921"/>
      <c r="BC128" s="921"/>
      <c r="BD128" s="921"/>
      <c r="BE128" s="922"/>
      <c r="BF128" s="1087" t="s">
        <v>428</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478</v>
      </c>
      <c r="CQ128" s="1070"/>
      <c r="CR128" s="1070"/>
      <c r="CS128" s="1070"/>
      <c r="CT128" s="1070"/>
      <c r="CU128" s="1070"/>
      <c r="CV128" s="1070"/>
      <c r="CW128" s="1070"/>
      <c r="CX128" s="1070"/>
      <c r="CY128" s="1070"/>
      <c r="CZ128" s="1070"/>
      <c r="DA128" s="1070"/>
      <c r="DB128" s="1070"/>
      <c r="DC128" s="1070"/>
      <c r="DD128" s="1070"/>
      <c r="DE128" s="1070"/>
      <c r="DF128" s="1071"/>
      <c r="DG128" s="1072" t="s">
        <v>428</v>
      </c>
      <c r="DH128" s="1073"/>
      <c r="DI128" s="1073"/>
      <c r="DJ128" s="1073"/>
      <c r="DK128" s="1073"/>
      <c r="DL128" s="1073" t="s">
        <v>428</v>
      </c>
      <c r="DM128" s="1073"/>
      <c r="DN128" s="1073"/>
      <c r="DO128" s="1073"/>
      <c r="DP128" s="1073"/>
      <c r="DQ128" s="1073" t="s">
        <v>428</v>
      </c>
      <c r="DR128" s="1073"/>
      <c r="DS128" s="1073"/>
      <c r="DT128" s="1073"/>
      <c r="DU128" s="1073"/>
      <c r="DV128" s="1074" t="s">
        <v>122</v>
      </c>
      <c r="DW128" s="1074"/>
      <c r="DX128" s="1074"/>
      <c r="DY128" s="1074"/>
      <c r="DZ128" s="1075"/>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3953359</v>
      </c>
      <c r="AB129" s="991"/>
      <c r="AC129" s="991"/>
      <c r="AD129" s="991"/>
      <c r="AE129" s="992"/>
      <c r="AF129" s="993">
        <v>3887039</v>
      </c>
      <c r="AG129" s="991"/>
      <c r="AH129" s="991"/>
      <c r="AI129" s="991"/>
      <c r="AJ129" s="992"/>
      <c r="AK129" s="993">
        <v>3789349</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428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670460</v>
      </c>
      <c r="AB130" s="991"/>
      <c r="AC130" s="991"/>
      <c r="AD130" s="991"/>
      <c r="AE130" s="992"/>
      <c r="AF130" s="993">
        <v>634725</v>
      </c>
      <c r="AG130" s="991"/>
      <c r="AH130" s="991"/>
      <c r="AI130" s="991"/>
      <c r="AJ130" s="992"/>
      <c r="AK130" s="993">
        <v>609705</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8.6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3282899</v>
      </c>
      <c r="AB131" s="1016"/>
      <c r="AC131" s="1016"/>
      <c r="AD131" s="1016"/>
      <c r="AE131" s="1017"/>
      <c r="AF131" s="1015">
        <v>3252314</v>
      </c>
      <c r="AG131" s="1016"/>
      <c r="AH131" s="1016"/>
      <c r="AI131" s="1016"/>
      <c r="AJ131" s="1017"/>
      <c r="AK131" s="1015">
        <v>3179644</v>
      </c>
      <c r="AL131" s="1016"/>
      <c r="AM131" s="1016"/>
      <c r="AN131" s="1016"/>
      <c r="AO131" s="1017"/>
      <c r="AP131" s="1146"/>
      <c r="AQ131" s="1147"/>
      <c r="AR131" s="1147"/>
      <c r="AS131" s="1147"/>
      <c r="AT131" s="1148"/>
      <c r="AU131" s="264"/>
      <c r="AV131" s="264"/>
      <c r="AW131" s="264"/>
      <c r="AX131" s="1118" t="s">
        <v>485</v>
      </c>
      <c r="AY131" s="1070"/>
      <c r="AZ131" s="1070"/>
      <c r="BA131" s="1070"/>
      <c r="BB131" s="1070"/>
      <c r="BC131" s="1070"/>
      <c r="BD131" s="1070"/>
      <c r="BE131" s="1071"/>
      <c r="BF131" s="1119" t="s">
        <v>428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7.5678234389999997</v>
      </c>
      <c r="AB132" s="1132"/>
      <c r="AC132" s="1132"/>
      <c r="AD132" s="1132"/>
      <c r="AE132" s="1133"/>
      <c r="AF132" s="1134">
        <v>8.6056573870000008</v>
      </c>
      <c r="AG132" s="1132"/>
      <c r="AH132" s="1132"/>
      <c r="AI132" s="1132"/>
      <c r="AJ132" s="1133"/>
      <c r="AK132" s="1134">
        <v>9.68900921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7.6</v>
      </c>
      <c r="AB133" s="1115"/>
      <c r="AC133" s="1115"/>
      <c r="AD133" s="1115"/>
      <c r="AE133" s="1116"/>
      <c r="AF133" s="1114">
        <v>8</v>
      </c>
      <c r="AG133" s="1115"/>
      <c r="AH133" s="1115"/>
      <c r="AI133" s="1115"/>
      <c r="AJ133" s="1116"/>
      <c r="AK133" s="1114">
        <v>8.6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o+CqPBSmktDaDnqP9T4x/OgT8IBjGC6Q2JaHcPXFhSSsLCbgL5O8S9w2fyaiRKirvisiAbKC6N2AiAjW/1Olg==" saltValue="8+G66GRNHCrJQkZO7goM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4gXxtzaGy08Tjrl+Q5QJ+eqqNT115et5oWvwgmipSRqFdN/r5FOo0rMxDZcjaIFBMqevABf8929dftK9Z8p/w==" saltValue="R0FyG0ia1GE+jXvo3CJ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svyr0e3YMLC4FVYPZDHA68q4TTTzmZ2JZbko1S9D8yztc2TJw+kSPyzGtoWwJ0xW88ggtbZHhf27WvWRaGybA==" saltValue="gmG/LFqtFcOBGp7udl58I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1329825</v>
      </c>
      <c r="AP9" s="292">
        <v>241655</v>
      </c>
      <c r="AQ9" s="293">
        <v>135358</v>
      </c>
      <c r="AR9" s="294">
        <v>78.5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178902</v>
      </c>
      <c r="AP10" s="295">
        <v>32510</v>
      </c>
      <c r="AQ10" s="296">
        <v>16285</v>
      </c>
      <c r="AR10" s="297">
        <v>99.6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136451</v>
      </c>
      <c r="AP11" s="295">
        <v>24796</v>
      </c>
      <c r="AQ11" s="296">
        <v>23139</v>
      </c>
      <c r="AR11" s="297">
        <v>7.2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3507</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t="s">
        <v>501</v>
      </c>
      <c r="AP14" s="295" t="s">
        <v>501</v>
      </c>
      <c r="AQ14" s="296">
        <v>6299</v>
      </c>
      <c r="AR14" s="297" t="s">
        <v>501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17039</v>
      </c>
      <c r="AP15" s="295">
        <v>3096</v>
      </c>
      <c r="AQ15" s="296">
        <v>3566</v>
      </c>
      <c r="AR15" s="297">
        <v>-13.2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-146390</v>
      </c>
      <c r="AP16" s="295">
        <v>-26602</v>
      </c>
      <c r="AQ16" s="296">
        <v>-14081</v>
      </c>
      <c r="AR16" s="297">
        <v>88.9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1515827</v>
      </c>
      <c r="AP17" s="295">
        <v>275455</v>
      </c>
      <c r="AQ17" s="296">
        <v>174073</v>
      </c>
      <c r="AR17" s="297">
        <v>58.2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25.08</v>
      </c>
      <c r="AP21" s="308">
        <v>15.56</v>
      </c>
      <c r="AQ21" s="309">
        <v>9.52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97.6</v>
      </c>
      <c r="AP22" s="313">
        <v>96</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733160</v>
      </c>
      <c r="AP32" s="322">
        <v>133229</v>
      </c>
      <c r="AQ32" s="323">
        <v>106722</v>
      </c>
      <c r="AR32" s="324">
        <v>24.8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v>147</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v>287</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193639</v>
      </c>
      <c r="AP35" s="322">
        <v>35188</v>
      </c>
      <c r="AQ35" s="323">
        <v>22428</v>
      </c>
      <c r="AR35" s="324">
        <v>56.9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t="s">
        <v>501</v>
      </c>
      <c r="AP36" s="322" t="s">
        <v>501</v>
      </c>
      <c r="AQ36" s="323">
        <v>4327</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4337</v>
      </c>
      <c r="AP37" s="322">
        <v>788</v>
      </c>
      <c r="AQ37" s="323">
        <v>1437</v>
      </c>
      <c r="AR37" s="324">
        <v>-45.2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25</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-13355</v>
      </c>
      <c r="AP39" s="322">
        <v>-2427</v>
      </c>
      <c r="AQ39" s="323">
        <v>-4811</v>
      </c>
      <c r="AR39" s="324">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-609705</v>
      </c>
      <c r="AP40" s="322">
        <v>-110795</v>
      </c>
      <c r="AQ40" s="323">
        <v>-91754</v>
      </c>
      <c r="AR40" s="324">
        <v>20.8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308076</v>
      </c>
      <c r="AP41" s="322">
        <v>55983</v>
      </c>
      <c r="AQ41" s="323">
        <v>38807</v>
      </c>
      <c r="AR41" s="324">
        <v>44.3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2739060</v>
      </c>
      <c r="AN51" s="344">
        <v>484446</v>
      </c>
      <c r="AO51" s="345">
        <v>90.1</v>
      </c>
      <c r="AP51" s="346">
        <v>174587</v>
      </c>
      <c r="AQ51" s="347">
        <v>19.100000000000001</v>
      </c>
      <c r="AR51" s="348">
        <v>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1173181</v>
      </c>
      <c r="AN52" s="352">
        <v>207496</v>
      </c>
      <c r="AO52" s="353">
        <v>173.8</v>
      </c>
      <c r="AP52" s="354">
        <v>79695</v>
      </c>
      <c r="AQ52" s="355">
        <v>17</v>
      </c>
      <c r="AR52" s="356">
        <v>156.80000000000001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2823783</v>
      </c>
      <c r="AN53" s="344">
        <v>503977</v>
      </c>
      <c r="AO53" s="345">
        <v>4</v>
      </c>
      <c r="AP53" s="346">
        <v>175675</v>
      </c>
      <c r="AQ53" s="347">
        <v>0.6</v>
      </c>
      <c r="AR53" s="348">
        <v>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787924</v>
      </c>
      <c r="AN54" s="352">
        <v>140625</v>
      </c>
      <c r="AO54" s="353">
        <v>-32.200000000000003</v>
      </c>
      <c r="AP54" s="354">
        <v>87698</v>
      </c>
      <c r="AQ54" s="355">
        <v>10</v>
      </c>
      <c r="AR54" s="356">
        <v>-42.2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1348741</v>
      </c>
      <c r="AN55" s="344">
        <v>241623</v>
      </c>
      <c r="AO55" s="345">
        <v>-52.1</v>
      </c>
      <c r="AP55" s="346">
        <v>162193</v>
      </c>
      <c r="AQ55" s="347">
        <v>-7.7</v>
      </c>
      <c r="AR55" s="348">
        <v>-44.4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479723</v>
      </c>
      <c r="AN56" s="352">
        <v>85941</v>
      </c>
      <c r="AO56" s="353">
        <v>-38.9</v>
      </c>
      <c r="AP56" s="354">
        <v>79985</v>
      </c>
      <c r="AQ56" s="355">
        <v>-8.8000000000000007</v>
      </c>
      <c r="AR56" s="356">
        <v>-30.1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2713597</v>
      </c>
      <c r="AN57" s="344">
        <v>488145</v>
      </c>
      <c r="AO57" s="345">
        <v>102</v>
      </c>
      <c r="AP57" s="346">
        <v>168868</v>
      </c>
      <c r="AQ57" s="347">
        <v>4.0999999999999996</v>
      </c>
      <c r="AR57" s="348">
        <v>97.9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1458582</v>
      </c>
      <c r="AN58" s="352">
        <v>262382</v>
      </c>
      <c r="AO58" s="353">
        <v>205.3</v>
      </c>
      <c r="AP58" s="354">
        <v>79360</v>
      </c>
      <c r="AQ58" s="355">
        <v>-0.8</v>
      </c>
      <c r="AR58" s="356">
        <v>206.1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1578124</v>
      </c>
      <c r="AN59" s="344">
        <v>286775</v>
      </c>
      <c r="AO59" s="345">
        <v>-41.3</v>
      </c>
      <c r="AP59" s="346">
        <v>202870</v>
      </c>
      <c r="AQ59" s="347">
        <v>20.100000000000001</v>
      </c>
      <c r="AR59" s="348">
        <v>-61.4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733124</v>
      </c>
      <c r="AN60" s="352">
        <v>133223</v>
      </c>
      <c r="AO60" s="353">
        <v>-49.2</v>
      </c>
      <c r="AP60" s="354">
        <v>79735</v>
      </c>
      <c r="AQ60" s="355">
        <v>0.5</v>
      </c>
      <c r="AR60" s="356">
        <v>-49.7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2240661</v>
      </c>
      <c r="AN61" s="359">
        <v>400993</v>
      </c>
      <c r="AO61" s="360">
        <v>20.5</v>
      </c>
      <c r="AP61" s="361">
        <v>176839</v>
      </c>
      <c r="AQ61" s="362">
        <v>7.2</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926507</v>
      </c>
      <c r="AN62" s="352">
        <v>165933</v>
      </c>
      <c r="AO62" s="353">
        <v>51.8</v>
      </c>
      <c r="AP62" s="354">
        <v>81295</v>
      </c>
      <c r="AQ62" s="355">
        <v>3.6</v>
      </c>
      <c r="AR62" s="356">
        <v>48.2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q0IcObzguS7ZASEQ3V+kBMr2CUDvSX+oyQ7VErltyIVSqYaum1WC25exHQ6SuMXyNywr4GIoh6ZKK4V5Gn16Q==" saltValue="uoYdT48EoTcyug+i3Pqh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5686GnSzRP4l6f6kLAR3jRm0WJZJlbdIHOpWCLqDHkfoxmNnV2lcFNFIsZGOvBWnICHvKBxlJ2p3ihfRhi6kw==" saltValue="5FKIv95fJqzQjR/RsPx2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ffvLqoGtX9nTqor3okpYY76xH8RZo97z5TYXkZXIEDQRErmyyLyXtRJBFFbVt1lt70jMug2NXZKcOpmZ2XdA==" saltValue="c1meCIvvD1zcQr0CBUsd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9.68</v>
      </c>
      <c r="G47" s="12">
        <v>14.17</v>
      </c>
      <c r="H47" s="12">
        <v>13.99</v>
      </c>
      <c r="I47" s="12">
        <v>14.24</v>
      </c>
      <c r="J47" s="13">
        <v>14.61</v>
      </c>
    </row>
    <row r="48" spans="2:10" ht="57.75" customHeight="1" x14ac:dyDescent="0.15">
      <c r="B48" s="14"/>
      <c r="C48" s="1176" t="s">
        <v>4</v>
      </c>
      <c r="D48" s="1176"/>
      <c r="E48" s="1177"/>
      <c r="F48" s="15">
        <v>7.62</v>
      </c>
      <c r="G48" s="16">
        <v>6.2</v>
      </c>
      <c r="H48" s="16">
        <v>10.1</v>
      </c>
      <c r="I48" s="16">
        <v>9.31</v>
      </c>
      <c r="J48" s="17">
        <v>7.73</v>
      </c>
    </row>
    <row r="49" spans="2:10" ht="57.75" customHeight="1" thickBot="1" x14ac:dyDescent="0.2">
      <c r="B49" s="18"/>
      <c r="C49" s="1178" t="s">
        <v>5</v>
      </c>
      <c r="D49" s="1178"/>
      <c r="E49" s="1179"/>
      <c r="F49" s="19" t="s">
        <v>549</v>
      </c>
      <c r="G49" s="20">
        <v>2.4</v>
      </c>
      <c r="H49" s="20">
        <v>4</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eOexeOgBntPxN6AGM5OBXZmL27OL6wrAMPc+2R70lHhpM6Ny/CNqgb+Zm8r2/35ZbWVutxHl7dc8ziezoPpuA==" saltValue="gdOwUP0G2Ulk3s2g/SLj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musha-masato</cp:lastModifiedBy>
  <cp:lastPrinted>2019-03-14T08:50:10Z</cp:lastPrinted>
  <dcterms:created xsi:type="dcterms:W3CDTF">2019-02-14T01:12:23Z</dcterms:created>
  <dcterms:modified xsi:type="dcterms:W3CDTF">2019-12-19T04:34:06Z</dcterms:modified>
  <cp:category/>
</cp:coreProperties>
</file>