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1総務課\08_財政係\01_財政係\zaisei2\07_財政状況の公表に関すること\■財政比較分析表及び歳出比較分析表\R2年度決算分\"/>
    </mc:Choice>
  </mc:AlternateContent>
  <bookViews>
    <workbookView xWindow="0" yWindow="0" windowWidth="19200" windowHeight="11370" tabRatio="8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<sst xmlns="http://schemas.openxmlformats.org/spreadsheetml/2006/main" count="1117" uniqueCount="606">
  <si>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</si>
  <si>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</si>
  <si>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</si>
  <si>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</si>
  <si>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</si>
  <si>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</si>
  <si>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</si>
  <si>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</si>
  <si>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</si>
  <si>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</si>
  <si>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</si>
  <si>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</si>
  <si>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</si>
  <si>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</si>
  <si>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</si>
  <si>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</si>
  <si>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</si>
  <si>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</si>
  <si>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</si>
  <si>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</si>
  <si>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</si>
  <si>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</si>
  <si>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</si>
  <si>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</si>
  <si>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</si>
  <si>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</si>
  <si>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</si>
  <si>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</si>
  <si>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</si>
  <si>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</si>
  <si>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</si>
  <si>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</si>
  <si>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</si>
  <si>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</si>
  <si>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</si>
  <si>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</si>
  <si>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</si>
  <si>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</si>
  <si>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</si>
  <si>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</si>
  <si>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</si>
  <si>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</si>
  <si>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</si>
  <si>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</si>
  <si>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</si>
  <si>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</si>
  <si>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</si>
  <si>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</si>
  <si>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</si>
  <si>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</si>
  <si>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</si>
  <si>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</si>
  <si>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</si>
  <si>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</si>
  <si>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</si>
  <si>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</si>
  <si>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</si>
  <si>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</si>
  <si>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</si>
  <si>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</si>
  <si>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</si>
  <si>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</si>
  <si>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</si>
  <si>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</si>
  <si>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</si>
  <si>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</si>
  <si>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</si>
  <si>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</si>
  <si>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</si>
  <si>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</si>
  <si>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</si>
  <si>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</si>
  <si>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</si>
  <si>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</si>
  <si>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</si>
  <si>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</si>
  <si>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</si>
  <si>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</si>
  <si>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</si>
  <si>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</si>
  <si>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</si>
  <si>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</si>
  <si>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</si>
  <si>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</si>
  <si>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</si>
  <si>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</si>
  <si>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</si>
  <si>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</si>
  <si>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</si>
  <si>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</si>
  <si>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</si>
  <si>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</si>
  <si>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</si>
  <si>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</si>
  <si>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</si>
  <si>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</si>
  <si>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</si>
  <si>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</si>
  <si>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</si>
  <si>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</si>
  <si>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</si>
  <si>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</si>
  <si>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</si>
  <si>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</si>
  <si>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</si>
  <si>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</si>
  <si>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</si>
  <si>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</si>
  <si>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</si>
  <si>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</si>
  <si>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</si>
  <si>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</si>
  <si>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</si>
  <si>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</si>
  <si>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</si>
  <si>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</si>
  <si>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</si>
  <si>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</si>
  <si>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</si>
  <si>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</si>
  <si>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</si>
  <si>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</si>
  <si>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</si>
  <si>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</si>
  <si>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</si>
  <si>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</si>
  <si>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</si>
  <si>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</si>
  <si>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</si>
  <si>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</si>
  <si>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</si>
  <si>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</si>
  <si>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</si>
  <si>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</si>
  <si>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</si>
  <si>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</si>
  <si>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</si>
  <si>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</si>
  <si>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</si>
  <si>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</si>
  <si>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</si>
  <si>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</si>
  <si>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</si>
  <si>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</si>
  <si>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</si>
  <si>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</si>
  <si>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</si>
  <si>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</si>
  <si>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</si>
  <si>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</si>
  <si>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</si>
  <si>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</si>
  <si>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</si>
  <si>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</si>
  <si>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</si>
  <si>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</si>
  <si>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</si>
  <si>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</si>
  <si>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</si>
  <si>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</si>
  <si>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</si>
  <si>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</si>
  <si>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</si>
  <si>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</si>
  <si>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</si>
  <si>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</si>
  <si>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</si>
  <si>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</si>
  <si>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</si>
  <si>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</si>
  <si>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</si>
  <si>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</si>
  <si>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</si>
  <si>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</si>
  <si>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</si>
  <si>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</si>
  <si>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</si>
  <si>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</si>
  <si>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</si>
  <si>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</si>
  <si>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</si>
  <si>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</si>
  <si>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</si>
  <si>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</si>
  <si>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</si>
  <si>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</si>
  <si>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</si>
  <si>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</si>
  <si>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</si>
  <si>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</si>
  <si>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</si>
  <si>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</si>
  <si>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</si>
  <si>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</si>
  <si>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</si>
  <si>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</si>
  <si>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</si>
  <si>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</si>
  <si>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</si>
  <si>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</si>
  <si>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</si>
  <si>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</si>
  <si>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</si>
  <si>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</si>
  <si>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</si>
  <si>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</si>
  <si>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</si>
  <si>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</si>
  <si>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</si>
  <si>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</si>
  <si>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</si>
  <si>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</si>
  <si>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北海道鹿追町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</si>
  <si>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</si>
  <si>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</si>
  <si>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</si>
  <si>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</si>
  <si>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</si>
  <si>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</si>
  <si>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</si>
  <si>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</si>
  <si>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</si>
  <si>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</si>
  <si>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</si>
  <si>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</si>
  <si>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</si>
  <si>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</si>
  <si>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</si>
  <si>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</si>
  <si>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</si>
  <si>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</si>
  <si>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</si>
  <si>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</si>
  <si>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</si>
  <si>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</si>
  <si>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</si>
  <si>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</si>
  <si>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</si>
  <si>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</si>
  <si>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</si>
  <si>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</si>
  <si>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</si>
  <si>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</si>
  <si>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</si>
  <si>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</si>
  <si>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</si>
  <si>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</si>
  <si>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</si>
  <si>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</si>
  <si>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</si>
  <si>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</si>
  <si>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</si>
  <si>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</si>
  <si>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</si>
  <si>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</si>
  <si>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</si>
  <si>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</si>
  <si>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</si>
  <si>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</si>
  <si>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</si>
  <si>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</si>
  <si>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</si>
  <si>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</si>
  <si>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</si>
  <si>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</si>
  <si>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</si>
  <si>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</si>
  <si>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</si>
  <si>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</si>
  <si>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</si>
  <si>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</si>
  <si>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</si>
  <si>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</si>
  <si>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</si>
  <si>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</si>
  <si>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</si>
  <si>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</si>
  <si>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</si>
  <si>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</si>
  <si>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</si>
  <si>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</si>
  <si>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</si>
  <si>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</si>
  <si>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</si>
  <si>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</si>
  <si>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</si>
  <si>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</si>
  <si>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</si>
  <si>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</si>
  <si>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</si>
  <si>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</si>
  <si>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</si>
  <si>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</si>
  <si>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</si>
  <si>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</si>
  <si>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</si>
  <si>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</si>
  <si>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</si>
  <si>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</si>
  <si>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</si>
  <si>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</si>
  <si>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</si>
  <si>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</si>
  <si>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</si>
  <si>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</si>
  <si>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</si>
  <si>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</si>
  <si>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</si>
  <si>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</si>
  <si>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</si>
  <si>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</si>
  <si>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</si>
  <si>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</si>
  <si>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</si>
  <si>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</si>
  <si>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</si>
  <si>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</si>
  <si>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</si>
  <si>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</si>
  <si>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</si>
  <si>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</si>
  <si>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</si>
  <si>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</si>
  <si>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</si>
  <si>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</si>
  <si>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</si>
  <si>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</si>
  <si>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</si>
  <si>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</si>
  <si>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</si>
  <si>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</si>
  <si>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</si>
  <si>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</si>
  <si>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</si>
  <si>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</si>
  <si>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</si>
  <si>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</si>
  <si>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</si>
  <si>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</si>
  <si>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</si>
  <si>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</si>
  <si>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</si>
  <si>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</si>
  <si>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</si>
  <si>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</si>
  <si>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</si>
  <si>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</si>
  <si>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</si>
  <si>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</si>
  <si>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</si>
  <si>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</si>
  <si>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</si>
  <si>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</si>
  <si>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</si>
  <si>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</si>
  <si>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</si>
  <si>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</si>
  <si>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</si>
  <si>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</si>
  <si>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</si>
  <si>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</si>
  <si>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</si>
  <si>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</si>
  <si>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</si>
  <si>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</si>
  <si>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</si>
  <si>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北海道鹿追町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</si>
  <si>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</si>
  <si>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</si>
  <si>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</si>
  <si>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</si>
  <si>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</si>
  <si>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</si>
  <si>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</si>
  <si>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</si>
  <si>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</si>
  <si>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</si>
  <si>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</si>
  <si>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</si>
  <si>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</si>
  <si>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</si>
  <si>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</si>
  <si>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</si>
  <si>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</si>
  <si>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</si>
  <si>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</si>
  <si>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</si>
  <si>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</si>
  <si>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</si>
  <si>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</si>
  <si>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</si>
  <si>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</si>
  <si>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</si>
  <si>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</si>
  <si>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</si>
  <si>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</si>
  <si>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</si>
  <si>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</si>
  <si>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</si>
  <si>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</si>
  <si>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</si>
  <si>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</si>
  <si>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</si>
  <si>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</si>
  <si>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国民健康保険病院事業会計</t>
    <phoneticPr fontId="5"/>
  </si>
  <si>
    <t>法適用企業</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</si>
  <si>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</si>
  <si>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</si>
  <si>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</si>
  <si>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</si>
  <si>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</si>
  <si>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</si>
  <si>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</si>
  <si>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</si>
  <si>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</si>
  <si>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</si>
  <si>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</si>
  <si>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</si>
  <si>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</si>
  <si>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</si>
  <si>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</si>
  <si>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</si>
  <si>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</si>
  <si>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</si>
  <si>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</si>
  <si>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</si>
  <si>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</si>
  <si>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</si>
  <si>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</si>
  <si>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</si>
  <si>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</si>
  <si>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</si>
  <si>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</si>
  <si>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</si>
  <si>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</si>
  <si>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</si>
  <si>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</si>
  <si>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</si>
  <si>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</si>
  <si>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</si>
  <si>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</si>
  <si>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</si>
  <si>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</si>
  <si>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</si>
  <si>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</si>
  <si>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</si>
  <si>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</si>
  <si>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</si>
  <si>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</si>
  <si>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</si>
  <si>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</si>
  <si>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</si>
  <si>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</si>
  <si>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</si>
  <si>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</si>
  <si>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</si>
  <si>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</si>
  <si>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</si>
  <si>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</si>
  <si>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</si>
  <si>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</si>
  <si>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</si>
  <si>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</si>
  <si>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</si>
  <si>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</si>
  <si>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</si>
  <si>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</si>
  <si>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</si>
  <si>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</si>
  <si>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</si>
  <si>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</si>
  <si>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</si>
  <si>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</si>
  <si>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</si>
  <si>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</si>
  <si>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</si>
  <si>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</si>
  <si>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</si>
  <si>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</si>
  <si>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</si>
  <si>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</si>
  <si>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国民健康保険病院事業会計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</si>
  <si>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</si>
  <si>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</si>
  <si>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</si>
  <si>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</si>
  <si>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</si>
  <si>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</si>
  <si>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</si>
  <si>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</si>
  <si>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</si>
  <si>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</si>
  <si>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</si>
  <si>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</si>
  <si>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</si>
  <si>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</si>
  <si>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</si>
  <si>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</si>
  <si>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</si>
  <si>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</si>
  <si>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</si>
  <si>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</si>
  <si>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</si>
  <si>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</si>
  <si>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</si>
  <si>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</si>
  <si>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</si>
  <si>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</si>
  <si>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</si>
  <si>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</si>
  <si>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</si>
  <si>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</si>
  <si>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</si>
  <si>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</si>
  <si>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</si>
  <si>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</si>
  <si>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</si>
  <si>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</si>
  <si>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</si>
  <si>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</si>
  <si>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</si>
  <si>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</si>
  <si>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</si>
  <si>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</si>
  <si>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</si>
  <si>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</si>
  <si>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</si>
  <si>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</si>
  <si>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</si>
  <si>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</si>
  <si>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</si>
  <si>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</si>
  <si>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</si>
  <si>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</si>
  <si>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</si>
  <si>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</si>
  <si>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</si>
  <si>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</si>
  <si>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</si>
  <si>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</si>
  <si>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</si>
  <si>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</si>
  <si>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</si>
  <si>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</si>
  <si>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</si>
  <si>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</si>
  <si>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</si>
  <si>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</si>
  <si>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</si>
  <si>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</si>
  <si>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</si>
  <si>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</si>
  <si>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</si>
  <si>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</si>
  <si>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</si>
  <si>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</si>
  <si>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</si>
  <si>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</si>
  <si>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</si>
  <si>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</si>
  <si>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</si>
  <si>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</si>
  <si>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</si>
  <si>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</si>
  <si>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</si>
  <si>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</si>
  <si>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</si>
  <si>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</si>
  <si>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0.94</t>
  </si>
  <si>
    <t>▲ 1.81</t>
  </si>
  <si>
    <t>一般会計</t>
  </si>
  <si>
    <t>国民健康保険病院事業会計</t>
  </si>
  <si>
    <t>国民健康保険特別会計</t>
  </si>
  <si>
    <t>下水道特別会計</t>
  </si>
  <si>
    <t>簡易水道特別会計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</si>
  <si>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</si>
  <si>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</si>
  <si>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</si>
  <si>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</si>
  <si>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</si>
  <si>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</si>
  <si>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</si>
  <si>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</si>
  <si>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</si>
  <si>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</si>
  <si>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十勝圏複合事務組合</t>
    <rPh sb="0" eb="9">
      <t>トカチケンフクゴウジムクミアイ</t>
    </rPh>
    <phoneticPr fontId="2"/>
  </si>
  <si>
    <t>とかち広域消防事務組合</t>
    <rPh sb="3" eb="5">
      <t>コウイキ</t>
    </rPh>
    <rPh sb="5" eb="11">
      <t>ショウボウジムクミアイ</t>
    </rPh>
    <phoneticPr fontId="2"/>
  </si>
  <si>
    <t>環境保全センター基金(R02年度末現在)</t>
    <phoneticPr fontId="5"/>
  </si>
  <si>
    <t>町づくり基金(R02年度末現在)</t>
    <phoneticPr fontId="5"/>
  </si>
  <si>
    <t>商工業振興基金(R02年度末現在)</t>
    <phoneticPr fontId="5"/>
  </si>
  <si>
    <t>鹿追町ふるさと寄附金基金(R02年度末現在)</t>
    <phoneticPr fontId="5"/>
  </si>
  <si>
    <t>鹿追高等学校支援基金(R02年度末現在)</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</si>
  <si>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</si>
  <si>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</si>
  <si>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</si>
  <si>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</si>
  <si>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</si>
  <si>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将来負担比率は発生していないが、一方で、　高度成長期を中心に多種多様な公共施設整備を進め、一定量の施設を保有しており、老朽化した施設が進んでいることから、個別施設計画策定の上、今後、限られた財源で施設の規模の適正化ならびに予防保全による長寿命化等を計画的に進め、比率上昇を抑制するよう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</si>
  <si>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</si>
  <si>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</si>
  <si>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</si>
  <si>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</si>
  <si>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</si>
  <si>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</si>
  <si>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将来負担比率は発生していないが、実質公債費比率は行財政改革の効果により若干下降したが、今後の地方債償還や発行状況を的確に把握し、公債費適正化に留意していく。</t>
    <rPh sb="24" eb="29">
      <t>ギョウザイセイカイカク</t>
    </rPh>
    <rPh sb="30" eb="32">
      <t>コウカ</t>
    </rPh>
    <rPh sb="35" eb="37">
      <t>ジャッカン</t>
    </rPh>
    <rPh sb="37" eb="39">
      <t>カコウ</t>
    </rPh>
    <rPh sb="64" eb="66">
      <t>コウサイ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</si>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</sst>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6F8F-415C-9260-7B5426366C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488145</c:v>
                </c:pt>
                <c:pt idx="1">
                  <c:v>286775</c:v>
                </c:pt>
                <c:pt idx="2">
                  <c:v>362218</c:v>
                </c:pt>
                <c:pt idx="3">
                  <c:v>669368</c:v>
                </c:pt>
                <c:pt idx="4">
                  <c:v>216953</c:v>
                </c:pt>
              </c:numCache>
            </c:numRef>
          </c:val>
          <c:smooth val="0"/>
          <c:extLst>
            <c:ext xmlns:c16="http://schemas.microsoft.com/office/drawing/2014/chart" uri="{C3380CC4-5D6E-409C-BE32-E72D297353CC}">
              <c16:uniqueId val="{00000001-6F8F-415C-9260-7B5426366C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9.31</c:v>
                </c:pt>
                <c:pt idx="1">
                  <c:v>7.73</c:v>
                </c:pt>
                <c:pt idx="2">
                  <c:v>7.72</c:v>
                </c:pt>
                <c:pt idx="3">
                  <c:v>8.6199999999999992</c:v>
                </c:pt>
                <c:pt idx="4">
                  <c:v>14.81</c:v>
                </c:pt>
              </c:numCache>
            </c:numRef>
          </c:val>
          <c:extLst>
            <c:ext xmlns:c16="http://schemas.microsoft.com/office/drawing/2014/chart" uri="{C3380CC4-5D6E-409C-BE32-E72D297353CC}">
              <c16:uniqueId val="{00000000-B73E-4E05-9F01-0D1375F13A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14.24</c:v>
                </c:pt>
                <c:pt idx="1">
                  <c:v>14.61</c:v>
                </c:pt>
                <c:pt idx="2">
                  <c:v>14.54</c:v>
                </c:pt>
                <c:pt idx="3">
                  <c:v>14.78</c:v>
                </c:pt>
                <c:pt idx="4">
                  <c:v>16.34</c:v>
                </c:pt>
              </c:numCache>
            </c:numRef>
          </c:val>
          <c:extLst>
            <c:ext xmlns:c16="http://schemas.microsoft.com/office/drawing/2014/chart" uri="{C3380CC4-5D6E-409C-BE32-E72D297353CC}">
              <c16:uniqueId val="{00000001-B73E-4E05-9F01-0D1375F13A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-0.94</c:v>
                </c:pt>
                <c:pt idx="1">
                  <c:v>-1.81</c:v>
                </c:pt>
                <c:pt idx="2">
                  <c:v>0.02</c:v>
                </c:pt>
                <c:pt idx="3">
                  <c:v>0.78</c:v>
                </c:pt>
                <c:pt idx="4">
                  <c:v>9.2799999999999994</c:v>
                </c:pt>
              </c:numCache>
            </c:numRef>
          </c:val>
          <c:smooth val="0"/>
          <c:extLst>
            <c:ext xmlns:c16="http://schemas.microsoft.com/office/drawing/2014/chart" uri="{C3380CC4-5D6E-409C-BE32-E72D297353CC}">
              <c16:uniqueId val="{00000002-B73E-4E05-9F01-0D1375F13A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81F-429A-B661-946C170BCE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1F-429A-B661-946C170BCEC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1F-429A-B661-946C170BCEC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3-F81F-429A-B661-946C170BCEC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0.34</c:v>
                </c:pt>
                <c:pt idx="4">
                  <c:v>#N/A</c:v>
                </c:pt>
                <c:pt idx="5">
                  <c:v>0.28000000000000003</c:v>
                </c:pt>
                <c:pt idx="6">
                  <c:v>#N/A</c:v>
                </c:pt>
                <c:pt idx="7">
                  <c:v>0.04</c:v>
                </c:pt>
                <c:pt idx="8">
                  <c:v>#N/A</c:v>
                </c:pt>
                <c:pt idx="9">
                  <c:v>0.06</c:v>
                </c:pt>
              </c:numCache>
            </c:numRef>
          </c:val>
          <c:extLst>
            <c:ext xmlns:c16="http://schemas.microsoft.com/office/drawing/2014/chart" uri="{C3380CC4-5D6E-409C-BE32-E72D297353CC}">
              <c16:uniqueId val="{00000004-F81F-429A-B661-946C170BCECD}"/>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0.09</c:v>
                </c:pt>
                <c:pt idx="4">
                  <c:v>#N/A</c:v>
                </c:pt>
                <c:pt idx="5">
                  <c:v>0.05</c:v>
                </c:pt>
                <c:pt idx="6">
                  <c:v>#N/A</c:v>
                </c:pt>
                <c:pt idx="7">
                  <c:v>0.08</c:v>
                </c:pt>
                <c:pt idx="8">
                  <c:v>#N/A</c:v>
                </c:pt>
                <c:pt idx="9">
                  <c:v>0.06</c:v>
                </c:pt>
              </c:numCache>
            </c:numRef>
          </c:val>
          <c:extLst>
            <c:ext xmlns:c16="http://schemas.microsoft.com/office/drawing/2014/chart" uri="{C3380CC4-5D6E-409C-BE32-E72D297353CC}">
              <c16:uniqueId val="{00000005-F81F-429A-B661-946C170BCECD}"/>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0.11</c:v>
                </c:pt>
                <c:pt idx="4">
                  <c:v>#N/A</c:v>
                </c:pt>
                <c:pt idx="5">
                  <c:v>0.13</c:v>
                </c:pt>
                <c:pt idx="6">
                  <c:v>#N/A</c:v>
                </c:pt>
                <c:pt idx="7">
                  <c:v>0.13</c:v>
                </c:pt>
                <c:pt idx="8">
                  <c:v>#N/A</c:v>
                </c:pt>
                <c:pt idx="9">
                  <c:v>0.15</c:v>
                </c:pt>
              </c:numCache>
            </c:numRef>
          </c:val>
          <c:extLst>
            <c:ext xmlns:c16="http://schemas.microsoft.com/office/drawing/2014/chart" uri="{C3380CC4-5D6E-409C-BE32-E72D297353CC}">
              <c16:uniqueId val="{00000006-F81F-429A-B661-946C170BCEC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0.03</c:v>
                </c:pt>
                <c:pt idx="2">
                  <c:v>#N/A</c:v>
                </c:pt>
                <c:pt idx="3">
                  <c:v>0.85</c:v>
                </c:pt>
                <c:pt idx="4">
                  <c:v>#N/A</c:v>
                </c:pt>
                <c:pt idx="5">
                  <c:v>0.24</c:v>
                </c:pt>
                <c:pt idx="6">
                  <c:v>#N/A</c:v>
                </c:pt>
                <c:pt idx="7">
                  <c:v>0.17</c:v>
                </c:pt>
                <c:pt idx="8">
                  <c:v>#N/A</c:v>
                </c:pt>
                <c:pt idx="9">
                  <c:v>0.23</c:v>
                </c:pt>
              </c:numCache>
            </c:numRef>
          </c:val>
          <c:extLst>
            <c:ext xmlns:c16="http://schemas.microsoft.com/office/drawing/2014/chart" uri="{C3380CC4-5D6E-409C-BE32-E72D297353CC}">
              <c16:uniqueId val="{00000007-F81F-429A-B661-946C170BCECD}"/>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9.07</c:v>
                </c:pt>
                <c:pt idx="2">
                  <c:v>#N/A</c:v>
                </c:pt>
                <c:pt idx="3">
                  <c:v>8.82</c:v>
                </c:pt>
                <c:pt idx="4">
                  <c:v>#N/A</c:v>
                </c:pt>
                <c:pt idx="5">
                  <c:v>9.32</c:v>
                </c:pt>
                <c:pt idx="6">
                  <c:v>#N/A</c:v>
                </c:pt>
                <c:pt idx="7">
                  <c:v>10.42</c:v>
                </c:pt>
                <c:pt idx="8">
                  <c:v>#N/A</c:v>
                </c:pt>
                <c:pt idx="9">
                  <c:v>8.81</c:v>
                </c:pt>
              </c:numCache>
            </c:numRef>
          </c:val>
          <c:extLst>
            <c:ext xmlns:c16="http://schemas.microsoft.com/office/drawing/2014/chart" uri="{C3380CC4-5D6E-409C-BE32-E72D297353CC}">
              <c16:uniqueId val="{00000008-F81F-429A-B661-946C170BCEC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9.31</c:v>
                </c:pt>
                <c:pt idx="2">
                  <c:v>#N/A</c:v>
                </c:pt>
                <c:pt idx="3">
                  <c:v>7.73</c:v>
                </c:pt>
                <c:pt idx="4">
                  <c:v>#N/A</c:v>
                </c:pt>
                <c:pt idx="5">
                  <c:v>7.71</c:v>
                </c:pt>
                <c:pt idx="6">
                  <c:v>#N/A</c:v>
                </c:pt>
                <c:pt idx="7">
                  <c:v>8.61</c:v>
                </c:pt>
                <c:pt idx="8">
                  <c:v>#N/A</c:v>
                </c:pt>
                <c:pt idx="9">
                  <c:v>14.81</c:v>
                </c:pt>
              </c:numCache>
            </c:numRef>
          </c:val>
          <c:extLst>
            <c:ext xmlns:c16="http://schemas.microsoft.com/office/drawing/2014/chart" uri="{C3380CC4-5D6E-409C-BE32-E72D297353CC}">
              <c16:uniqueId val="{00000009-F81F-429A-B661-946C170BCE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648</c:v>
                </c:pt>
                <c:pt idx="5">
                  <c:v>623</c:v>
                </c:pt>
                <c:pt idx="8">
                  <c:v>681</c:v>
                </c:pt>
                <c:pt idx="11">
                  <c:v>622</c:v>
                </c:pt>
                <c:pt idx="14">
                  <c:v>749</c:v>
                </c:pt>
              </c:numCache>
            </c:numRef>
          </c:val>
          <c:extLst>
            <c:ext xmlns:c16="http://schemas.microsoft.com/office/drawing/2014/chart" uri="{C3380CC4-5D6E-409C-BE32-E72D297353CC}">
              <c16:uniqueId val="{00000000-A626-4D1A-94D0-8D93DD33B7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26-4D1A-94D0-8D93DD33B7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4</c:v>
                </c:pt>
                <c:pt idx="6">
                  <c:v>10</c:v>
                </c:pt>
                <c:pt idx="9">
                  <c:v>14</c:v>
                </c:pt>
                <c:pt idx="12">
                  <c:v>12</c:v>
                </c:pt>
              </c:numCache>
            </c:numRef>
          </c:val>
          <c:extLst>
            <c:ext xmlns:c16="http://schemas.microsoft.com/office/drawing/2014/chart" uri="{C3380CC4-5D6E-409C-BE32-E72D297353CC}">
              <c16:uniqueId val="{00000002-A626-4D1A-94D0-8D93DD33B7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A626-4D1A-94D0-8D93DD33B7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188</c:v>
                </c:pt>
                <c:pt idx="3">
                  <c:v>194</c:v>
                </c:pt>
                <c:pt idx="6">
                  <c:v>193</c:v>
                </c:pt>
                <c:pt idx="9">
                  <c:v>170</c:v>
                </c:pt>
                <c:pt idx="12">
                  <c:v>170</c:v>
                </c:pt>
              </c:numCache>
            </c:numRef>
          </c:val>
          <c:extLst>
            <c:ext xmlns:c16="http://schemas.microsoft.com/office/drawing/2014/chart" uri="{C3380CC4-5D6E-409C-BE32-E72D297353CC}">
              <c16:uniqueId val="{00000004-A626-4D1A-94D0-8D93DD33B7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26-4D1A-94D0-8D93DD33B7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26-4D1A-94D0-8D93DD33B7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732</c:v>
                </c:pt>
                <c:pt idx="3">
                  <c:v>733</c:v>
                </c:pt>
                <c:pt idx="6">
                  <c:v>832</c:v>
                </c:pt>
                <c:pt idx="9">
                  <c:v>776</c:v>
                </c:pt>
                <c:pt idx="12">
                  <c:v>862</c:v>
                </c:pt>
              </c:numCache>
            </c:numRef>
          </c:val>
          <c:extLst>
            <c:ext xmlns:c16="http://schemas.microsoft.com/office/drawing/2014/chart" uri="{C3380CC4-5D6E-409C-BE32-E72D297353CC}">
              <c16:uniqueId val="{00000007-A626-4D1A-94D0-8D93DD33B7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280</c:v>
                </c:pt>
                <c:pt idx="2">
                  <c:v>#N/A</c:v>
                </c:pt>
                <c:pt idx="3">
                  <c:v>#N/A</c:v>
                </c:pt>
                <c:pt idx="4">
                  <c:v>308</c:v>
                </c:pt>
                <c:pt idx="5">
                  <c:v>#N/A</c:v>
                </c:pt>
                <c:pt idx="6">
                  <c:v>#N/A</c:v>
                </c:pt>
                <c:pt idx="7">
                  <c:v>354</c:v>
                </c:pt>
                <c:pt idx="8">
                  <c:v>#N/A</c:v>
                </c:pt>
                <c:pt idx="9">
                  <c:v>#N/A</c:v>
                </c:pt>
                <c:pt idx="10">
                  <c:v>338</c:v>
                </c:pt>
                <c:pt idx="11">
                  <c:v>#N/A</c:v>
                </c:pt>
                <c:pt idx="12">
                  <c:v>#N/A</c:v>
                </c:pt>
                <c:pt idx="13">
                  <c:v>296</c:v>
                </c:pt>
                <c:pt idx="14">
                  <c:v>#N/A</c:v>
                </c:pt>
              </c:numCache>
            </c:numRef>
          </c:val>
          <c:smooth val="0"/>
          <c:extLst>
            <c:ext xmlns:c16="http://schemas.microsoft.com/office/drawing/2014/chart" uri="{C3380CC4-5D6E-409C-BE32-E72D297353CC}">
              <c16:uniqueId val="{00000008-A626-4D1A-94D0-8D93DD33B7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6541</c:v>
                </c:pt>
                <c:pt idx="5">
                  <c:v>6542</c:v>
                </c:pt>
                <c:pt idx="8">
                  <c:v>6389</c:v>
                </c:pt>
                <c:pt idx="11">
                  <c:v>6830</c:v>
                </c:pt>
                <c:pt idx="14">
                  <c:v>6567</c:v>
                </c:pt>
              </c:numCache>
            </c:numRef>
          </c:val>
          <c:extLst>
            <c:ext xmlns:c16="http://schemas.microsoft.com/office/drawing/2014/chart" uri="{C3380CC4-5D6E-409C-BE32-E72D297353CC}">
              <c16:uniqueId val="{00000000-D7F5-4D5A-B7D9-7054A40172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89</c:v>
                </c:pt>
                <c:pt idx="5">
                  <c:v>77</c:v>
                </c:pt>
                <c:pt idx="8">
                  <c:v>65</c:v>
                </c:pt>
                <c:pt idx="11">
                  <c:v>52</c:v>
                </c:pt>
                <c:pt idx="14">
                  <c:v>345</c:v>
                </c:pt>
              </c:numCache>
            </c:numRef>
          </c:val>
          <c:extLst>
            <c:ext xmlns:c16="http://schemas.microsoft.com/office/drawing/2014/chart" uri="{C3380CC4-5D6E-409C-BE32-E72D297353CC}">
              <c16:uniqueId val="{00000001-D7F5-4D5A-B7D9-7054A40172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3970</c:v>
                </c:pt>
                <c:pt idx="5">
                  <c:v>4090</c:v>
                </c:pt>
                <c:pt idx="8">
                  <c:v>3980</c:v>
                </c:pt>
                <c:pt idx="11">
                  <c:v>3441</c:v>
                </c:pt>
                <c:pt idx="14">
                  <c:v>3252</c:v>
                </c:pt>
              </c:numCache>
            </c:numRef>
          </c:val>
          <c:extLst>
            <c:ext xmlns:c16="http://schemas.microsoft.com/office/drawing/2014/chart" uri="{C3380CC4-5D6E-409C-BE32-E72D297353CC}">
              <c16:uniqueId val="{00000002-D7F5-4D5A-B7D9-7054A40172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F5-4D5A-B7D9-7054A40172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F5-4D5A-B7D9-7054A40172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F5-4D5A-B7D9-7054A40172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1059</c:v>
                </c:pt>
                <c:pt idx="3">
                  <c:v>1104</c:v>
                </c:pt>
                <c:pt idx="6">
                  <c:v>992</c:v>
                </c:pt>
                <c:pt idx="9">
                  <c:v>980</c:v>
                </c:pt>
                <c:pt idx="12">
                  <c:v>1008</c:v>
                </c:pt>
              </c:numCache>
            </c:numRef>
          </c:val>
          <c:extLst>
            <c:ext xmlns:c16="http://schemas.microsoft.com/office/drawing/2014/chart" uri="{C3380CC4-5D6E-409C-BE32-E72D297353CC}">
              <c16:uniqueId val="{00000006-D7F5-4D5A-B7D9-7054A40172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1</c:v>
                </c:pt>
                <c:pt idx="9">
                  <c:v>10</c:v>
                </c:pt>
                <c:pt idx="12">
                  <c:v>8</c:v>
                </c:pt>
              </c:numCache>
            </c:numRef>
          </c:val>
          <c:extLst>
            <c:ext xmlns:c16="http://schemas.microsoft.com/office/drawing/2014/chart" uri="{C3380CC4-5D6E-409C-BE32-E72D297353CC}">
              <c16:uniqueId val="{00000007-D7F5-4D5A-B7D9-7054A40172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1706</c:v>
                </c:pt>
                <c:pt idx="3">
                  <c:v>1649</c:v>
                </c:pt>
                <c:pt idx="6">
                  <c:v>1577</c:v>
                </c:pt>
                <c:pt idx="9">
                  <c:v>1446</c:v>
                </c:pt>
                <c:pt idx="12">
                  <c:v>1362</c:v>
                </c:pt>
              </c:numCache>
            </c:numRef>
          </c:val>
          <c:extLst>
            <c:ext xmlns:c16="http://schemas.microsoft.com/office/drawing/2014/chart" uri="{C3380CC4-5D6E-409C-BE32-E72D297353CC}">
              <c16:uniqueId val="{00000008-D7F5-4D5A-B7D9-7054A40172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7F5-4D5A-B7D9-7054A40172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7555</c:v>
                </c:pt>
                <c:pt idx="3">
                  <c:v>7602</c:v>
                </c:pt>
                <c:pt idx="6">
                  <c:v>7356</c:v>
                </c:pt>
                <c:pt idx="9">
                  <c:v>7969</c:v>
                </c:pt>
                <c:pt idx="12">
                  <c:v>7583</c:v>
                </c:pt>
              </c:numCache>
            </c:numRef>
          </c:val>
          <c:extLst>
            <c:ext xmlns:c16="http://schemas.microsoft.com/office/drawing/2014/chart" uri="{C3380CC4-5D6E-409C-BE32-E72D297353CC}">
              <c16:uniqueId val="{0000000A-D7F5-4D5A-B7D9-7054A40172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81</c:v>
                </c:pt>
                <c:pt idx="11">
                  <c:v>#N/A</c:v>
                </c:pt>
                <c:pt idx="12">
                  <c:v>#N/A</c:v>
                </c:pt>
                <c:pt idx="13">
                  <c:v>0</c:v>
                </c:pt>
                <c:pt idx="14">
                  <c:v>#N/A</c:v>
                </c:pt>
              </c:numCache>
            </c:numRef>
          </c:val>
          <c:smooth val="0"/>
          <c:extLst>
            <c:ext xmlns:c16="http://schemas.microsoft.com/office/drawing/2014/chart" uri="{C3380CC4-5D6E-409C-BE32-E72D297353CC}">
              <c16:uniqueId val="{0000000B-D7F5-4D5A-B7D9-7054A40172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554</c:v>
                </c:pt>
                <c:pt idx="1">
                  <c:v>554</c:v>
                </c:pt>
                <c:pt idx="2">
                  <c:v>655</c:v>
                </c:pt>
              </c:numCache>
            </c:numRef>
          </c:val>
          <c:extLst>
            <c:ext xmlns:c16="http://schemas.microsoft.com/office/drawing/2014/chart" uri="{C3380CC4-5D6E-409C-BE32-E72D297353CC}">
              <c16:uniqueId val="{00000000-E654-4240-A4E2-8D62C3D00A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1493</c:v>
                </c:pt>
                <c:pt idx="1">
                  <c:v>951</c:v>
                </c:pt>
                <c:pt idx="2">
                  <c:v>764</c:v>
                </c:pt>
              </c:numCache>
            </c:numRef>
          </c:val>
          <c:extLst>
            <c:ext xmlns:c16="http://schemas.microsoft.com/office/drawing/2014/chart" uri="{C3380CC4-5D6E-409C-BE32-E72D297353CC}">
              <c16:uniqueId val="{00000001-E654-4240-A4E2-8D62C3D00A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1912</c:v>
                </c:pt>
                <c:pt idx="1">
                  <c:v>1910</c:v>
                </c:pt>
                <c:pt idx="2">
                  <c:v>1808</c:v>
                </c:pt>
              </c:numCache>
            </c:numRef>
          </c:val>
          <c:extLst>
            <c:ext xmlns:c16="http://schemas.microsoft.com/office/drawing/2014/chart" uri="{C3380CC4-5D6E-409C-BE32-E72D297353CC}">
              <c16:uniqueId val="{00000002-E654-4240-A4E2-8D62C3D00A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{61146964-B4BD-460E-91AB-9B4252837839}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D00-47FC-9283-ECF75BBD50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{5BCADD5F-9FA3-42AA-8079-A14AE313EA27}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00-47FC-9283-ECF75BBD50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{DAA15C92-CCB3-498F-B0C8-F52550C61EC9}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00-47FC-9283-ECF75BBD50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{BDDDCF39-5063-4385-856B-90B11CC6ECEA}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00-47FC-9283-ECF75BBD50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{11D6E5C6-A463-45A7-B8E9-D0103B835D47}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00-47FC-9283-ECF75BBD500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{8AA6D15E-FC7A-4197-A0A5-D5CC3B086FBE}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D00-47FC-9283-ECF75BBD500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{F7C42A3F-32D4-4683-8B9A-CE07441F7338}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D00-47FC-9283-ECF75BBD5008}"/>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{D165D76E-6115-4F1D-BE3A-69F02A391D5A}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D00-47FC-9283-ECF75BBD500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{DE688F23-6FE5-4998-A6F1-5876B70A87A4}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D00-47FC-9283-ECF75BBD50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78.8</c:v>
                </c:pt>
                <c:pt idx="16">
                  <c:v>80.5</c:v>
                </c:pt>
                <c:pt idx="24">
                  <c:v>80.400000000000006</c:v>
                </c:pt>
                <c:pt idx="32">
                  <c:v>80.599999999999994</c:v>
                </c:pt>
              </c:numCache>
            </c:numRef>
          </c:xVal>
          <c:yVal>
            <c:numRef>
              <c:f>公会計指標分析・財政指標組合せ分析表!$BP$51:$DC$51</c:f>
              <c:numCache>
                <c:formatCode>#,##0.0;"▲ "#,##0.0</c:formatCode>
                <c:ptCount val="40"/>
                <c:pt idx="24">
                  <c:v>2.5</c:v>
                </c:pt>
              </c:numCache>
            </c:numRef>
          </c:yVal>
          <c:smooth val="0"/>
          <c:extLst>
            <c:ext xmlns:c16="http://schemas.microsoft.com/office/drawing/2014/chart" uri="{C3380CC4-5D6E-409C-BE32-E72D297353CC}">
              <c16:uniqueId val="{00000009-7D00-47FC-9283-ECF75BBD50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{060362E6-A2BF-4E57-9F50-CB6F85B4D87A}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D00-47FC-9283-ECF75BBD50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{B7CA4062-B4B6-45AC-A435-56D92B488402}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00-47FC-9283-ECF75BBD50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{7D6EE153-526C-4568-A7E8-E7B95E165065}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00-47FC-9283-ECF75BBD50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{DA77C203-778D-4111-BB9D-5B3E27D37BC7}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00-47FC-9283-ECF75BBD50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{A702C670-1FF9-4FDE-9F2B-AA65EF383396}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00-47FC-9283-ECF75BBD500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{C3EA75A4-CB28-4ED5-8B00-6DFC94DDD1B9}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D00-47FC-9283-ECF75BBD500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{C9775F48-35EC-49F8-B601-52FA3DBBC133}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D00-47FC-9283-ECF75BBD500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{65D19108-D2C5-4023-8C24-8A7C36D7A949}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D00-47FC-9283-ECF75BBD500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{E4818CFE-2F50-4B5C-937D-AB84A7B541DE}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D00-47FC-9283-ECF75BBD50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16">
                  <c:v>60.1</c:v>
                </c:pt>
                <c:pt idx="24">
                  <c:v>61.6</c:v>
                </c:pt>
                <c:pt idx="32">
                  <c:v>64</c:v>
                </c:pt>
              </c:numCache>
            </c:numRef>
          </c:xVal>
          <c:yVal>
            <c:numRef>
              <c:f>公会計指標分析・財政指標組合せ分析表!$BP$55:$DC$55</c:f>
              <c:numCache>
                <c:formatCode>#,##0.0;"▲ "#,##0.0</c:formatCode>
                <c:ptCount val="40"/>
                <c:pt idx="0">
                  <c:v>0</c:v>
                </c:pt>
                <c:pt idx="16">
                  <c:v>0</c:v>
                </c:pt>
                <c:pt idx="24">
                  <c:v>0</c:v>
                </c:pt>
                <c:pt idx="32">
                  <c:v>0</c:v>
                </c:pt>
              </c:numCache>
            </c:numRef>
          </c:yVal>
          <c:smooth val="0"/>
          <c:extLst>
            <c:ext xmlns:c16="http://schemas.microsoft.com/office/drawing/2014/chart" uri="{C3380CC4-5D6E-409C-BE32-E72D297353CC}">
              <c16:uniqueId val="{00000013-7D00-47FC-9283-ECF75BBD5008}"/>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{1A0C3ECF-EF2A-49A1-9D2F-B093010A1AD8}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4F1-4E21-A858-EC52F652BB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{38BB6413-DBDD-4606-B057-997A53C9F1C2}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F1-4E21-A858-EC52F652BB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{4B28D888-F74D-4F9A-91A3-57B0380E49A2}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F1-4E21-A858-EC52F652BB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{E483073D-DA78-4900-BDFB-717354154BFF}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F1-4E21-A858-EC52F652BB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{B6B9E139-F0E0-43F4-8C4E-F7027C9D8994}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F1-4E21-A858-EC52F652BBE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{A0644A48-E618-4613-A479-4E8C8B7F2104}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4F1-4E21-A858-EC52F652BBE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{79525ABA-7377-458F-9ACE-D0B2C2AA150C}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4F1-4E21-A858-EC52F652BBE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{2C0BD2D8-A5D4-44B4-8398-771A62A1BE96}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4F1-4E21-A858-EC52F652BBE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{EB02263B-C597-4D44-940D-9AD35DAFA738}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4F1-4E21-A858-EC52F652BB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8.6</c:v>
                </c:pt>
                <c:pt idx="16">
                  <c:v>9.8000000000000007</c:v>
                </c:pt>
                <c:pt idx="24">
                  <c:v>10.5</c:v>
                </c:pt>
                <c:pt idx="32">
                  <c:v>10.3</c:v>
                </c:pt>
              </c:numCache>
            </c:numRef>
          </c:xVal>
          <c:yVal>
            <c:numRef>
              <c:f>公会計指標分析・財政指標組合せ分析表!$BP$73:$DC$73</c:f>
              <c:numCache>
                <c:formatCode>#,##0.0;"▲ "#,##0.0</c:formatCode>
                <c:ptCount val="40"/>
                <c:pt idx="24">
                  <c:v>2.5</c:v>
                </c:pt>
              </c:numCache>
            </c:numRef>
          </c:yVal>
          <c:smooth val="0"/>
          <c:extLst>
            <c:ext xmlns:c16="http://schemas.microsoft.com/office/drawing/2014/chart" uri="{C3380CC4-5D6E-409C-BE32-E72D297353CC}">
              <c16:uniqueId val="{00000009-D4F1-4E21-A858-EC52F652BB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17361037381148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{7462FAA1-5101-40B2-8A93-8C04E3B0AE56}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4F1-4E21-A858-EC52F652BB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{41699687-284A-4750-8F6E-20CF79BA82B0}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F1-4E21-A858-EC52F652BB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{FF23FA47-7CAA-4643-9BC6-F29496F33C98}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F1-4E21-A858-EC52F652BB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{CECAA27A-A5FE-47B3-AAE1-4E49D52F3912}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F1-4E21-A858-EC52F652BB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{BC13A4AE-80FF-4EAE-A82F-7053A965BFCF}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F1-4E21-A858-EC52F652BBE0}"/>
                </c:ext>
              </c:extLst>
            </c:dLbl>
            <c:dLbl>
              <c:idx val="8"/>
              <c:layout>
                <c:manualLayout>
                  <c:x val="-1.8235628084249993E-2"/>
                  <c:y val="-5.768638002283706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{A3782C2B-F140-4957-B4E3-1D31688CB99A}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4F1-4E21-A858-EC52F652BBE0}"/>
                </c:ext>
              </c:extLst>
            </c:dLbl>
            <c:dLbl>
              <c:idx val="16"/>
              <c:layout>
                <c:manualLayout>
                  <c:x val="-3.1697991619110633E-2"/>
                  <c:y val="-2.620098403528443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{5E93A328-16D5-48FD-95B0-98982CB0955D}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4F1-4E21-A858-EC52F652BBE0}"/>
                </c:ext>
              </c:extLst>
            </c:dLbl>
            <c:dLbl>
              <c:idx val="24"/>
              <c:layout>
                <c:manualLayout>
                  <c:x val="-3.1570342725075584E-2"/>
                  <c:y val="-6.404243557980063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{04954BA3-5CE9-49CC-B709-CB3472BE4CE2}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4F1-4E21-A858-EC52F652BBE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{E78F4630-F20E-482E-9EEA-6528310C57A1}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4F1-4E21-A858-EC52F652BB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4F1-4E21-A858-EC52F652BBE0}"/>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実質公債費比率の分子に関してはほぼ横ばいで推移しているが、次年度以降の大型事業に係る影響等を考慮し、個々の事業の規模とタイミングを調整しながら数値の膨らみを抑制していく。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満期一括償還地方債を借入していないため積立していない。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行財政改革による充当可能特定歳入の増加に伴い将来負担比率の分子が減少した。</a:t>
          </a:r>
        </a:p>
        <a:p>
          <a:r>
            <a:rPr kumimoji="1" lang="ja-JP" altLang="en-US" sz="1400">
              <a:latin typeface="ＭＳ ゴシック" pitchFamily="49" charset="-128"/>
              <a:ea typeface="ＭＳ ゴシック" pitchFamily="49" charset="-128"/>
            </a:rPr>
            <a:t>　今後も大型事業が予定されており財源の確保及び償還バランスに留意しながら、地方債残高の増加抑制に努める。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北海道鹿追町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減債基金処分による減。</a:t>
          </a: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各種基金目的に沿って、積立てを実施する予定。</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環境保全センター基金：バイオガスプラント関連費用の財源費用の財源</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鹿追高等学校支援基金：北海道鹿追高等学校への支援を図るため</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鹿追高等学校支援基金条例制定による増ならびにふるさと寄附金基金の積立てによる増。</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施設改修等による環境保全センター基金繰入による減。</a:t>
          </a: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環境保全センター基金：環境保全センターに関する費用として計画的に積立を行い、施設維持を図る。</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ふるさと寄附金基金：鹿追町に共感を持った方々からの寄附金を積立し、計画的に子育て、高齢者、その他に関する事業に活用させていただく。</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その他特定目的基金の一部条例廃止による財源を基に積み立てを実施した。</a:t>
          </a: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今後も同額程度の残額となるよう努める。</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地方債償還財源として取り崩しを実施。</a:t>
          </a: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年度に地方債の償還のピークを迎えるため、計画的に積立てを行う予定。</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
5,169
402.88
8,862,745
8,235,319
593,714
4,008,229
7,583,382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高度成長期を中心に多種多様な公共施設整備を進め、一定量の施設を保有しており、減価償却率については、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ト増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となり、類似団体に比べ、高い状況にある。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老朽化した施設が進んでいることから、個別施設計画策定の上、今後、限られた財源で施設の規模の適正化ならびに予防保全による長寿命化等</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を計画的に進め、比率上昇を抑制するよう努める。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8" name="テキスト ボックス 67"/>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0" name="直線コネクタ 69"/>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1"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2" name="直線コネクタ 71"/>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3"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4" name="直線コネクタ 73"/>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75" name="有形固定資産減価償却率平均値テキスト"/>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6" name="フローチャート: 判断 75"/>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7" name="フローチャート: 判断 76"/>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8" name="フローチャート: 判断 77"/>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9" name="フローチャート: 判断 78"/>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0" name="フローチャート: 判断 79"/>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41529</xdr:rowOff>
    </xdr:from>
    <xdr:to>
      <xdr:col>23</xdr:col>
      <xdr:colOff>136525</xdr:colOff>
      <xdr:row>34</xdr:row>
      <xdr:rowOff>143129</xdr:rowOff>
    </xdr:to>
    <xdr:sp macro="" textlink="">
      <xdr:nvSpPr>
        <xdr:cNvPr id="86" name="楕円 85"/>
        <xdr:cNvSpPr/>
      </xdr:nvSpPr>
      <xdr:spPr>
        <a:xfrm>
          <a:off x="4711700" y="66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127906</xdr:rowOff>
    </xdr:from>
    <xdr:ext cx="405111" cy="259045"/>
    <xdr:sp macro="" textlink="">
      <xdr:nvSpPr>
        <xdr:cNvPr id="87" name="有形固定資産減価償却率該当値テキスト"/>
        <xdr:cNvSpPr txBox="1"/>
      </xdr:nvSpPr>
      <xdr:spPr>
        <a:xfrm>
          <a:off x="4813300" y="6557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37211</xdr:rowOff>
    </xdr:from>
    <xdr:to>
      <xdr:col>19</xdr:col>
      <xdr:colOff>187325</xdr:colOff>
      <xdr:row>34</xdr:row>
      <xdr:rowOff>138811</xdr:rowOff>
    </xdr:to>
    <xdr:sp macro="" textlink="">
      <xdr:nvSpPr>
        <xdr:cNvPr id="88" name="楕円 87"/>
        <xdr:cNvSpPr/>
      </xdr:nvSpPr>
      <xdr:spPr>
        <a:xfrm>
          <a:off x="4000500" y="66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88011</xdr:rowOff>
    </xdr:from>
    <xdr:to>
      <xdr:col>23</xdr:col>
      <xdr:colOff>85725</xdr:colOff>
      <xdr:row>34</xdr:row>
      <xdr:rowOff>92329</xdr:rowOff>
    </xdr:to>
    <xdr:cxnSp macro="">
      <xdr:nvCxnSpPr>
        <xdr:cNvPr id="89" name="直線コネクタ 88"/>
        <xdr:cNvCxnSpPr/>
      </xdr:nvCxnSpPr>
      <xdr:spPr>
        <a:xfrm>
          <a:off x="4051300" y="6688836"/>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39370</xdr:rowOff>
    </xdr:from>
    <xdr:to>
      <xdr:col>15</xdr:col>
      <xdr:colOff>187325</xdr:colOff>
      <xdr:row>34</xdr:row>
      <xdr:rowOff>140970</xdr:rowOff>
    </xdr:to>
    <xdr:sp macro="" textlink="">
      <xdr:nvSpPr>
        <xdr:cNvPr id="90" name="楕円 89"/>
        <xdr:cNvSpPr/>
      </xdr:nvSpPr>
      <xdr:spPr>
        <a:xfrm>
          <a:off x="3238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88011</xdr:rowOff>
    </xdr:from>
    <xdr:to>
      <xdr:col>19</xdr:col>
      <xdr:colOff>136525</xdr:colOff>
      <xdr:row>34</xdr:row>
      <xdr:rowOff>90170</xdr:rowOff>
    </xdr:to>
    <xdr:cxnSp macro="">
      <xdr:nvCxnSpPr>
        <xdr:cNvPr id="91" name="直線コネクタ 90"/>
        <xdr:cNvCxnSpPr/>
      </xdr:nvCxnSpPr>
      <xdr:spPr>
        <a:xfrm flipV="1">
          <a:off x="3289300" y="6688836"/>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2667</xdr:rowOff>
    </xdr:from>
    <xdr:to>
      <xdr:col>7</xdr:col>
      <xdr:colOff>187325</xdr:colOff>
      <xdr:row>34</xdr:row>
      <xdr:rowOff>104267</xdr:rowOff>
    </xdr:to>
    <xdr:sp macro="" textlink="">
      <xdr:nvSpPr>
        <xdr:cNvPr id="92" name="楕円 91"/>
        <xdr:cNvSpPr/>
      </xdr:nvSpPr>
      <xdr:spPr>
        <a:xfrm>
          <a:off x="1714500" y="66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92346</xdr:rowOff>
    </xdr:from>
    <xdr:ext cx="405111" cy="259045"/>
    <xdr:sp macro="" textlink="">
      <xdr:nvSpPr>
        <xdr:cNvPr id="93" name="n_1aveValue有形固定資産減価償却率"/>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4" name="n_2aveValue有形固定資産減価償却率"/>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5" name="n_3aveValue有形固定資産減価償却率"/>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6" name="n_4aveValue有形固定資産減価償却率"/>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129938</xdr:rowOff>
    </xdr:from>
    <xdr:ext cx="405111" cy="259045"/>
    <xdr:sp macro="" textlink="">
      <xdr:nvSpPr>
        <xdr:cNvPr id="97" name="n_1mainValue有形固定資産減価償却率"/>
        <xdr:cNvSpPr txBox="1"/>
      </xdr:nvSpPr>
      <xdr:spPr>
        <a:xfrm>
          <a:off x="3836044" y="67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132097</xdr:rowOff>
    </xdr:from>
    <xdr:ext cx="405111" cy="259045"/>
    <xdr:sp macro="" textlink="">
      <xdr:nvSpPr>
        <xdr:cNvPr id="98" name="n_2mainValue有形固定資産減価償却率"/>
        <xdr:cNvSpPr txBox="1"/>
      </xdr:nvSpPr>
      <xdr:spPr>
        <a:xfrm>
          <a:off x="3086744" y="6732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95394</xdr:rowOff>
    </xdr:from>
    <xdr:ext cx="405111" cy="259045"/>
    <xdr:sp macro="" textlink="">
      <xdr:nvSpPr>
        <xdr:cNvPr id="99" name="n_4mainValue有形固定資産減価償却率"/>
        <xdr:cNvSpPr txBox="1"/>
      </xdr:nvSpPr>
      <xdr:spPr>
        <a:xfrm>
          <a:off x="1562744" y="6696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類似団体平均と比較して同程度の数値となっており、業務収入の伸びが見込めない状況の中、業務支出（人件費、物件費、補助費等）の抑制に向けた努力を続ける。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6" name="直線コネクタ 11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7" name="テキスト ボックス 116"/>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8" name="直線コネクタ 11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9" name="テキスト ボックス 118"/>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0" name="直線コネクタ 11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1" name="テキスト ボックス 12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2" name="直線コネクタ 12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3" name="テキスト ボックス 12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4" name="直線コネクタ 12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5" name="テキスト ボックス 12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6" name="直線コネクタ 12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7" name="テキスト ボックス 126"/>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0" name="直線コネクタ 129"/>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1"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2" name="直線コネクタ 131"/>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3"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4" name="直線コネクタ 133"/>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5" name="債務償還比率平均値テキスト"/>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6" name="フローチャート: 判断 135"/>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7" name="フローチャート: 判断 136"/>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8" name="フローチャート: 判断 137"/>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9" name="フローチャート: 判断 138"/>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0" name="フローチャート: 判断 139"/>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97034</xdr:rowOff>
    </xdr:from>
    <xdr:to>
      <xdr:col>76</xdr:col>
      <xdr:colOff>73025</xdr:colOff>
      <xdr:row>29</xdr:row>
      <xdr:rowOff>27184</xdr:rowOff>
    </xdr:to>
    <xdr:sp macro="" textlink="">
      <xdr:nvSpPr>
        <xdr:cNvPr id="146" name="楕円 145"/>
        <xdr:cNvSpPr/>
      </xdr:nvSpPr>
      <xdr:spPr>
        <a:xfrm>
          <a:off x="14744700" y="56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75461</xdr:rowOff>
    </xdr:from>
    <xdr:ext cx="469744" cy="259045"/>
    <xdr:sp macro="" textlink="">
      <xdr:nvSpPr>
        <xdr:cNvPr id="147" name="債務償還比率該当値テキスト"/>
        <xdr:cNvSpPr txBox="1"/>
      </xdr:nvSpPr>
      <xdr:spPr>
        <a:xfrm>
          <a:off x="14846300" y="564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120717</xdr:rowOff>
    </xdr:from>
    <xdr:to>
      <xdr:col>72</xdr:col>
      <xdr:colOff>123825</xdr:colOff>
      <xdr:row>30</xdr:row>
      <xdr:rowOff>50867</xdr:rowOff>
    </xdr:to>
    <xdr:sp macro="" textlink="">
      <xdr:nvSpPr>
        <xdr:cNvPr id="148" name="楕円 147"/>
        <xdr:cNvSpPr/>
      </xdr:nvSpPr>
      <xdr:spPr>
        <a:xfrm>
          <a:off x="14033500" y="58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147834</xdr:rowOff>
    </xdr:from>
    <xdr:to>
      <xdr:col>76</xdr:col>
      <xdr:colOff>22225</xdr:colOff>
      <xdr:row>30</xdr:row>
      <xdr:rowOff>67</xdr:rowOff>
    </xdr:to>
    <xdr:cxnSp macro="">
      <xdr:nvCxnSpPr>
        <xdr:cNvPr id="149" name="直線コネクタ 148"/>
        <xdr:cNvCxnSpPr/>
      </xdr:nvCxnSpPr>
      <xdr:spPr>
        <a:xfrm flipV="1">
          <a:off x="14084300" y="5719959"/>
          <a:ext cx="711200" cy="19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76369</xdr:rowOff>
    </xdr:from>
    <xdr:to>
      <xdr:col>68</xdr:col>
      <xdr:colOff>123825</xdr:colOff>
      <xdr:row>29</xdr:row>
      <xdr:rowOff>6519</xdr:rowOff>
    </xdr:to>
    <xdr:sp macro="" textlink="">
      <xdr:nvSpPr>
        <xdr:cNvPr id="150" name="楕円 149"/>
        <xdr:cNvSpPr/>
      </xdr:nvSpPr>
      <xdr:spPr>
        <a:xfrm>
          <a:off x="13271500" y="5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127169</xdr:rowOff>
    </xdr:from>
    <xdr:to>
      <xdr:col>72</xdr:col>
      <xdr:colOff>73025</xdr:colOff>
      <xdr:row>30</xdr:row>
      <xdr:rowOff>67</xdr:rowOff>
    </xdr:to>
    <xdr:cxnSp macro="">
      <xdr:nvCxnSpPr>
        <xdr:cNvPr id="151" name="直線コネクタ 150"/>
        <xdr:cNvCxnSpPr/>
      </xdr:nvCxnSpPr>
      <xdr:spPr>
        <a:xfrm>
          <a:off x="13322300" y="5699294"/>
          <a:ext cx="762000" cy="2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89940</xdr:rowOff>
    </xdr:from>
    <xdr:to>
      <xdr:col>64</xdr:col>
      <xdr:colOff>123825</xdr:colOff>
      <xdr:row>29</xdr:row>
      <xdr:rowOff>20090</xdr:rowOff>
    </xdr:to>
    <xdr:sp macro="" textlink="">
      <xdr:nvSpPr>
        <xdr:cNvPr id="152" name="楕円 151"/>
        <xdr:cNvSpPr/>
      </xdr:nvSpPr>
      <xdr:spPr>
        <a:xfrm>
          <a:off x="12509500" y="56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127169</xdr:rowOff>
    </xdr:from>
    <xdr:to>
      <xdr:col>68</xdr:col>
      <xdr:colOff>73025</xdr:colOff>
      <xdr:row>28</xdr:row>
      <xdr:rowOff>140740</xdr:rowOff>
    </xdr:to>
    <xdr:cxnSp macro="">
      <xdr:nvCxnSpPr>
        <xdr:cNvPr id="153" name="直線コネクタ 152"/>
        <xdr:cNvCxnSpPr/>
      </xdr:nvCxnSpPr>
      <xdr:spPr>
        <a:xfrm flipV="1">
          <a:off x="12560300" y="5699294"/>
          <a:ext cx="762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25581</xdr:rowOff>
    </xdr:from>
    <xdr:to>
      <xdr:col>60</xdr:col>
      <xdr:colOff>123825</xdr:colOff>
      <xdr:row>28</xdr:row>
      <xdr:rowOff>127181</xdr:rowOff>
    </xdr:to>
    <xdr:sp macro="" textlink="">
      <xdr:nvSpPr>
        <xdr:cNvPr id="154" name="楕円 153"/>
        <xdr:cNvSpPr/>
      </xdr:nvSpPr>
      <xdr:spPr>
        <a:xfrm>
          <a:off x="11747500" y="55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76381</xdr:rowOff>
    </xdr:from>
    <xdr:to>
      <xdr:col>64</xdr:col>
      <xdr:colOff>73025</xdr:colOff>
      <xdr:row>28</xdr:row>
      <xdr:rowOff>140740</xdr:rowOff>
    </xdr:to>
    <xdr:cxnSp macro="">
      <xdr:nvCxnSpPr>
        <xdr:cNvPr id="155" name="直線コネクタ 154"/>
        <xdr:cNvCxnSpPr/>
      </xdr:nvCxnSpPr>
      <xdr:spPr>
        <a:xfrm>
          <a:off x="11798300" y="5648506"/>
          <a:ext cx="762000" cy="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6"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7" name="n_2aveValue債務償還比率"/>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8" name="n_3aveValue債務償還比率"/>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59" name="n_4aveValue債務償還比率"/>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41994</xdr:rowOff>
    </xdr:from>
    <xdr:ext cx="469744" cy="259045"/>
    <xdr:sp macro="" textlink="">
      <xdr:nvSpPr>
        <xdr:cNvPr id="160" name="n_1mainValue債務償還比率"/>
        <xdr:cNvSpPr txBox="1"/>
      </xdr:nvSpPr>
      <xdr:spPr>
        <a:xfrm>
          <a:off x="13836727" y="59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169096</xdr:rowOff>
    </xdr:from>
    <xdr:ext cx="469744" cy="259045"/>
    <xdr:sp macro="" textlink="">
      <xdr:nvSpPr>
        <xdr:cNvPr id="161" name="n_2mainValue債務償還比率"/>
        <xdr:cNvSpPr txBox="1"/>
      </xdr:nvSpPr>
      <xdr:spPr>
        <a:xfrm>
          <a:off x="13087427" y="574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11217</xdr:rowOff>
    </xdr:from>
    <xdr:ext cx="469744" cy="259045"/>
    <xdr:sp macro="" textlink="">
      <xdr:nvSpPr>
        <xdr:cNvPr id="162" name="n_3mainValue債務償還比率"/>
        <xdr:cNvSpPr txBox="1"/>
      </xdr:nvSpPr>
      <xdr:spPr>
        <a:xfrm>
          <a:off x="12325427" y="57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143708</xdr:rowOff>
    </xdr:from>
    <xdr:ext cx="469744" cy="259045"/>
    <xdr:sp macro="" textlink="">
      <xdr:nvSpPr>
        <xdr:cNvPr id="163" name="n_4mainValue債務償還比率"/>
        <xdr:cNvSpPr txBox="1"/>
      </xdr:nvSpPr>
      <xdr:spPr>
        <a:xfrm>
          <a:off x="11563427" y="537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
5,169
402.88
8,862,745
8,235,319
593,714
4,008,229
7,583,382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76019</xdr:rowOff>
    </xdr:from>
    <xdr:to>
      <xdr:col>24</xdr:col>
      <xdr:colOff>114300</xdr:colOff>
      <xdr:row>42</xdr:row>
      <xdr:rowOff>6169</xdr:rowOff>
    </xdr:to>
    <xdr:sp macro="" textlink="">
      <xdr:nvSpPr>
        <xdr:cNvPr id="74" name="楕円 73"/>
        <xdr:cNvSpPr/>
      </xdr:nvSpPr>
      <xdr:spPr>
        <a:xfrm>
          <a:off x="45847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162396</xdr:rowOff>
    </xdr:from>
    <xdr:ext cx="405111" cy="259045"/>
    <xdr:sp macro="" textlink="">
      <xdr:nvSpPr>
        <xdr:cNvPr id="75" name="【道路】&#10;有形固定資産減価償却率該当値テキスト"/>
        <xdr:cNvSpPr txBox="1"/>
      </xdr:nvSpPr>
      <xdr:spPr>
        <a:xfrm>
          <a:off x="4673600" y="702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74385</xdr:rowOff>
    </xdr:from>
    <xdr:to>
      <xdr:col>20</xdr:col>
      <xdr:colOff>38100</xdr:colOff>
      <xdr:row>42</xdr:row>
      <xdr:rowOff>4535</xdr:rowOff>
    </xdr:to>
    <xdr:sp macro="" textlink="">
      <xdr:nvSpPr>
        <xdr:cNvPr id="76" name="楕円 75"/>
        <xdr:cNvSpPr/>
      </xdr:nvSpPr>
      <xdr:spPr>
        <a:xfrm>
          <a:off x="3746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125185</xdr:rowOff>
    </xdr:from>
    <xdr:to>
      <xdr:col>24</xdr:col>
      <xdr:colOff>63500</xdr:colOff>
      <xdr:row>41</xdr:row>
      <xdr:rowOff>126819</xdr:rowOff>
    </xdr:to>
    <xdr:cxnSp macro="">
      <xdr:nvCxnSpPr>
        <xdr:cNvPr id="77" name="直線コネクタ 76"/>
        <xdr:cNvCxnSpPr/>
      </xdr:nvCxnSpPr>
      <xdr:spPr>
        <a:xfrm>
          <a:off x="3797300" y="715463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71120</xdr:rowOff>
    </xdr:from>
    <xdr:to>
      <xdr:col>15</xdr:col>
      <xdr:colOff>101600</xdr:colOff>
      <xdr:row>42</xdr:row>
      <xdr:rowOff>1270</xdr:rowOff>
    </xdr:to>
    <xdr:sp macro="" textlink="">
      <xdr:nvSpPr>
        <xdr:cNvPr id="78" name="楕円 77"/>
        <xdr:cNvSpPr/>
      </xdr:nvSpPr>
      <xdr:spPr>
        <a:xfrm>
          <a:off x="2857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121920</xdr:rowOff>
    </xdr:from>
    <xdr:to>
      <xdr:col>19</xdr:col>
      <xdr:colOff>177800</xdr:colOff>
      <xdr:row>41</xdr:row>
      <xdr:rowOff>125185</xdr:rowOff>
    </xdr:to>
    <xdr:cxnSp macro="">
      <xdr:nvCxnSpPr>
        <xdr:cNvPr id="79" name="直線コネクタ 78"/>
        <xdr:cNvCxnSpPr/>
      </xdr:nvCxnSpPr>
      <xdr:spPr>
        <a:xfrm>
          <a:off x="2908300" y="715137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17235</xdr:rowOff>
    </xdr:from>
    <xdr:to>
      <xdr:col>6</xdr:col>
      <xdr:colOff>38100</xdr:colOff>
      <xdr:row>41</xdr:row>
      <xdr:rowOff>118835</xdr:rowOff>
    </xdr:to>
    <xdr:sp macro="" textlink="">
      <xdr:nvSpPr>
        <xdr:cNvPr id="80" name="楕円 79"/>
        <xdr:cNvSpPr/>
      </xdr:nvSpPr>
      <xdr:spPr>
        <a:xfrm>
          <a:off x="1079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71681</xdr:rowOff>
    </xdr:from>
    <xdr:ext cx="405111" cy="259045"/>
    <xdr:sp macro="" textlink="">
      <xdr:nvSpPr>
        <xdr:cNvPr id="81"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2"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3"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4"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167112</xdr:rowOff>
    </xdr:from>
    <xdr:ext cx="405111" cy="259045"/>
    <xdr:sp macro="" textlink="">
      <xdr:nvSpPr>
        <xdr:cNvPr id="85" name="n_1mainValue【道路】&#10;有形固定資産減価償却率"/>
        <xdr:cNvSpPr txBox="1"/>
      </xdr:nvSpPr>
      <xdr:spPr>
        <a:xfrm>
          <a:off x="35820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163847</xdr:rowOff>
    </xdr:from>
    <xdr:ext cx="405111" cy="259045"/>
    <xdr:sp macro="" textlink="">
      <xdr:nvSpPr>
        <xdr:cNvPr id="86" name="n_2mainValue【道路】&#10;有形固定資産減価償却率"/>
        <xdr:cNvSpPr txBox="1"/>
      </xdr:nvSpPr>
      <xdr:spPr>
        <a:xfrm>
          <a:off x="2705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109962</xdr:rowOff>
    </xdr:from>
    <xdr:ext cx="405111" cy="259045"/>
    <xdr:sp macro="" textlink="">
      <xdr:nvSpPr>
        <xdr:cNvPr id="87" name="n_4mainValue【道路】&#10;有形固定資産減価償却率"/>
        <xdr:cNvSpPr txBox="1"/>
      </xdr:nvSpPr>
      <xdr:spPr>
        <a:xfrm>
          <a:off x="927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1" name="テキスト ボックス 100"/>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9" name="テキスト ボックス 108"/>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1" name="直線コネクタ 110"/>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2"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3" name="直線コネクタ 112"/>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4"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5" name="直線コネクタ 114"/>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16" name="【道路】&#10;一人当たり延長平均値テキスト"/>
        <xdr:cNvSpPr txBox="1"/>
      </xdr:nvSpPr>
      <xdr:spPr>
        <a:xfrm>
          <a:off x="10515600" y="7096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17" name="フローチャート: 判断 116"/>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18" name="フローチャート: 判断 117"/>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19" name="フローチャート: 判断 118"/>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0" name="フローチャート: 判断 119"/>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1" name="フローチャート: 判断 120"/>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34265</xdr:rowOff>
    </xdr:from>
    <xdr:to>
      <xdr:col>55</xdr:col>
      <xdr:colOff>50800</xdr:colOff>
      <xdr:row>41</xdr:row>
      <xdr:rowOff>135865</xdr:rowOff>
    </xdr:to>
    <xdr:sp macro="" textlink="">
      <xdr:nvSpPr>
        <xdr:cNvPr id="127" name="楕円 126"/>
        <xdr:cNvSpPr/>
      </xdr:nvSpPr>
      <xdr:spPr>
        <a:xfrm>
          <a:off x="10426700" y="70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165092</xdr:rowOff>
    </xdr:from>
    <xdr:ext cx="534377" cy="259045"/>
    <xdr:sp macro="" textlink="">
      <xdr:nvSpPr>
        <xdr:cNvPr id="128" name="【道路】&#10;一人当たり延長該当値テキスト"/>
        <xdr:cNvSpPr txBox="1"/>
      </xdr:nvSpPr>
      <xdr:spPr>
        <a:xfrm>
          <a:off x="10515600" y="685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36371</xdr:rowOff>
    </xdr:from>
    <xdr:to>
      <xdr:col>50</xdr:col>
      <xdr:colOff>165100</xdr:colOff>
      <xdr:row>41</xdr:row>
      <xdr:rowOff>137971</xdr:rowOff>
    </xdr:to>
    <xdr:sp macro="" textlink="">
      <xdr:nvSpPr>
        <xdr:cNvPr id="129" name="楕円 128"/>
        <xdr:cNvSpPr/>
      </xdr:nvSpPr>
      <xdr:spPr>
        <a:xfrm>
          <a:off x="9588500" y="706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85065</xdr:rowOff>
    </xdr:from>
    <xdr:to>
      <xdr:col>55</xdr:col>
      <xdr:colOff>0</xdr:colOff>
      <xdr:row>41</xdr:row>
      <xdr:rowOff>87171</xdr:rowOff>
    </xdr:to>
    <xdr:cxnSp macro="">
      <xdr:nvCxnSpPr>
        <xdr:cNvPr id="130" name="直線コネクタ 129"/>
        <xdr:cNvCxnSpPr/>
      </xdr:nvCxnSpPr>
      <xdr:spPr>
        <a:xfrm flipV="1">
          <a:off x="9639300" y="7114515"/>
          <a:ext cx="8382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38665</xdr:rowOff>
    </xdr:from>
    <xdr:to>
      <xdr:col>46</xdr:col>
      <xdr:colOff>38100</xdr:colOff>
      <xdr:row>41</xdr:row>
      <xdr:rowOff>140265</xdr:rowOff>
    </xdr:to>
    <xdr:sp macro="" textlink="">
      <xdr:nvSpPr>
        <xdr:cNvPr id="131" name="楕円 130"/>
        <xdr:cNvSpPr/>
      </xdr:nvSpPr>
      <xdr:spPr>
        <a:xfrm>
          <a:off x="8699500" y="70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87171</xdr:rowOff>
    </xdr:from>
    <xdr:to>
      <xdr:col>50</xdr:col>
      <xdr:colOff>114300</xdr:colOff>
      <xdr:row>41</xdr:row>
      <xdr:rowOff>89465</xdr:rowOff>
    </xdr:to>
    <xdr:cxnSp macro="">
      <xdr:nvCxnSpPr>
        <xdr:cNvPr id="132" name="直線コネクタ 131"/>
        <xdr:cNvCxnSpPr/>
      </xdr:nvCxnSpPr>
      <xdr:spPr>
        <a:xfrm flipV="1">
          <a:off x="8750300" y="7116621"/>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40879</xdr:rowOff>
    </xdr:from>
    <xdr:to>
      <xdr:col>36</xdr:col>
      <xdr:colOff>165100</xdr:colOff>
      <xdr:row>41</xdr:row>
      <xdr:rowOff>142479</xdr:rowOff>
    </xdr:to>
    <xdr:sp macro="" textlink="">
      <xdr:nvSpPr>
        <xdr:cNvPr id="133" name="楕円 132"/>
        <xdr:cNvSpPr/>
      </xdr:nvSpPr>
      <xdr:spPr>
        <a:xfrm>
          <a:off x="6921500" y="707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42</xdr:row>
      <xdr:rowOff>3059</xdr:rowOff>
    </xdr:from>
    <xdr:ext cx="534377" cy="259045"/>
    <xdr:sp macro="" textlink="">
      <xdr:nvSpPr>
        <xdr:cNvPr id="134" name="n_1aveValue【道路】&#10;一人当たり延長"/>
        <xdr:cNvSpPr txBox="1"/>
      </xdr:nvSpPr>
      <xdr:spPr>
        <a:xfrm>
          <a:off x="93594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160289</xdr:rowOff>
    </xdr:from>
    <xdr:ext cx="534377" cy="259045"/>
    <xdr:sp macro="" textlink="">
      <xdr:nvSpPr>
        <xdr:cNvPr id="135" name="n_2aveValue【道路】&#10;一人当たり延長"/>
        <xdr:cNvSpPr txBox="1"/>
      </xdr:nvSpPr>
      <xdr:spPr>
        <a:xfrm>
          <a:off x="8483111" y="71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36"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5153</xdr:rowOff>
    </xdr:from>
    <xdr:ext cx="534377" cy="259045"/>
    <xdr:sp macro="" textlink="">
      <xdr:nvSpPr>
        <xdr:cNvPr id="137" name="n_4aveValue【道路】&#10;一人当たり延長"/>
        <xdr:cNvSpPr txBox="1"/>
      </xdr:nvSpPr>
      <xdr:spPr>
        <a:xfrm>
          <a:off x="6705111" y="72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154498</xdr:rowOff>
    </xdr:from>
    <xdr:ext cx="534377" cy="259045"/>
    <xdr:sp macro="" textlink="">
      <xdr:nvSpPr>
        <xdr:cNvPr id="138" name="n_1mainValue【道路】&#10;一人当たり延長"/>
        <xdr:cNvSpPr txBox="1"/>
      </xdr:nvSpPr>
      <xdr:spPr>
        <a:xfrm>
          <a:off x="9359411" y="684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156792</xdr:rowOff>
    </xdr:from>
    <xdr:ext cx="534377" cy="259045"/>
    <xdr:sp macro="" textlink="">
      <xdr:nvSpPr>
        <xdr:cNvPr id="139" name="n_2mainValue【道路】&#10;一人当たり延長"/>
        <xdr:cNvSpPr txBox="1"/>
      </xdr:nvSpPr>
      <xdr:spPr>
        <a:xfrm>
          <a:off x="8483111" y="684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159006</xdr:rowOff>
    </xdr:from>
    <xdr:ext cx="534377" cy="259045"/>
    <xdr:sp macro="" textlink="">
      <xdr:nvSpPr>
        <xdr:cNvPr id="140" name="n_4mainValue【道路】&#10;一人当たり延長"/>
        <xdr:cNvSpPr txBox="1"/>
      </xdr:nvSpPr>
      <xdr:spPr>
        <a:xfrm>
          <a:off x="6705111" y="684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66" name="直線コネクタ 165"/>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67"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68" name="直線コネクタ 167"/>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69"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0" name="直線コネクタ 169"/>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1" name="【橋りょう・トンネル】&#10;有形固定資産減価償却率平均値テキスト"/>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72" name="フローチャート: 判断 171"/>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3" name="フローチャート: 判断 172"/>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74" name="フローチャート: 判断 173"/>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5" name="フローチャート: 判断 174"/>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76" name="フローチャート: 判断 175"/>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82" name="楕円 181"/>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83" name="【橋りょう・トンネル】&#10;有形固定資産減価償却率該当値テキスト"/>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56969</xdr:rowOff>
    </xdr:from>
    <xdr:to>
      <xdr:col>20</xdr:col>
      <xdr:colOff>38100</xdr:colOff>
      <xdr:row>61</xdr:row>
      <xdr:rowOff>158569</xdr:rowOff>
    </xdr:to>
    <xdr:sp macro="" textlink="">
      <xdr:nvSpPr>
        <xdr:cNvPr id="184" name="楕円 183"/>
        <xdr:cNvSpPr/>
      </xdr:nvSpPr>
      <xdr:spPr>
        <a:xfrm>
          <a:off x="3746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107769</xdr:rowOff>
    </xdr:from>
    <xdr:to>
      <xdr:col>24</xdr:col>
      <xdr:colOff>63500</xdr:colOff>
      <xdr:row>61</xdr:row>
      <xdr:rowOff>125730</xdr:rowOff>
    </xdr:to>
    <xdr:cxnSp macro="">
      <xdr:nvCxnSpPr>
        <xdr:cNvPr id="185" name="直線コネクタ 184"/>
        <xdr:cNvCxnSpPr/>
      </xdr:nvCxnSpPr>
      <xdr:spPr>
        <a:xfrm>
          <a:off x="3797300" y="1056621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30843</xdr:rowOff>
    </xdr:from>
    <xdr:to>
      <xdr:col>15</xdr:col>
      <xdr:colOff>101600</xdr:colOff>
      <xdr:row>61</xdr:row>
      <xdr:rowOff>132443</xdr:rowOff>
    </xdr:to>
    <xdr:sp macro="" textlink="">
      <xdr:nvSpPr>
        <xdr:cNvPr id="186" name="楕円 185"/>
        <xdr:cNvSpPr/>
      </xdr:nvSpPr>
      <xdr:spPr>
        <a:xfrm>
          <a:off x="2857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81643</xdr:rowOff>
    </xdr:from>
    <xdr:to>
      <xdr:col>19</xdr:col>
      <xdr:colOff>177800</xdr:colOff>
      <xdr:row>61</xdr:row>
      <xdr:rowOff>107769</xdr:rowOff>
    </xdr:to>
    <xdr:cxnSp macro="">
      <xdr:nvCxnSpPr>
        <xdr:cNvPr id="187" name="直線コネクタ 186"/>
        <xdr:cNvCxnSpPr/>
      </xdr:nvCxnSpPr>
      <xdr:spPr>
        <a:xfrm>
          <a:off x="2908300" y="105400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150041</xdr:rowOff>
    </xdr:from>
    <xdr:to>
      <xdr:col>6</xdr:col>
      <xdr:colOff>38100</xdr:colOff>
      <xdr:row>61</xdr:row>
      <xdr:rowOff>80191</xdr:rowOff>
    </xdr:to>
    <xdr:sp macro="" textlink="">
      <xdr:nvSpPr>
        <xdr:cNvPr id="188" name="楕円 187"/>
        <xdr:cNvSpPr/>
      </xdr:nvSpPr>
      <xdr:spPr>
        <a:xfrm>
          <a:off x="1079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18342</xdr:rowOff>
    </xdr:from>
    <xdr:ext cx="405111" cy="259045"/>
    <xdr:sp macro="" textlink="">
      <xdr:nvSpPr>
        <xdr:cNvPr id="189"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190" name="n_2ave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1"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192" name="n_4ave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149696</xdr:rowOff>
    </xdr:from>
    <xdr:ext cx="405111" cy="259045"/>
    <xdr:sp macro="" textlink="">
      <xdr:nvSpPr>
        <xdr:cNvPr id="193" name="n_1mainValue【橋りょう・トンネル】&#10;有形固定資産減価償却率"/>
        <xdr:cNvSpPr txBox="1"/>
      </xdr:nvSpPr>
      <xdr:spPr>
        <a:xfrm>
          <a:off x="35820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123570</xdr:rowOff>
    </xdr:from>
    <xdr:ext cx="405111" cy="259045"/>
    <xdr:sp macro="" textlink="">
      <xdr:nvSpPr>
        <xdr:cNvPr id="194" name="n_2mainValue【橋りょう・トンネル】&#10;有形固定資産減価償却率"/>
        <xdr:cNvSpPr txBox="1"/>
      </xdr:nvSpPr>
      <xdr:spPr>
        <a:xfrm>
          <a:off x="2705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71318</xdr:rowOff>
    </xdr:from>
    <xdr:ext cx="405111" cy="259045"/>
    <xdr:sp macro="" textlink="">
      <xdr:nvSpPr>
        <xdr:cNvPr id="195" name="n_4mainValue【橋りょう・トンネル】&#10;有形固定資産減価償却率"/>
        <xdr:cNvSpPr txBox="1"/>
      </xdr:nvSpPr>
      <xdr:spPr>
        <a:xfrm>
          <a:off x="927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19" name="直線コネクタ 218"/>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20"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21" name="直線コネクタ 220"/>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22"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23" name="直線コネクタ 222"/>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24" name="【橋りょう・トンネル】&#10;一人当たり有形固定資産（償却資産）額平均値テキスト"/>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25" name="フローチャート: 判断 224"/>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26" name="フローチャート: 判断 225"/>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27" name="フローチャート: 判断 226"/>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28" name="フローチャート: 判断 227"/>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29" name="フローチャート: 判断 228"/>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84155</xdr:rowOff>
    </xdr:from>
    <xdr:to>
      <xdr:col>55</xdr:col>
      <xdr:colOff>50800</xdr:colOff>
      <xdr:row>63</xdr:row>
      <xdr:rowOff>14305</xdr:rowOff>
    </xdr:to>
    <xdr:sp macro="" textlink="">
      <xdr:nvSpPr>
        <xdr:cNvPr id="235" name="楕円 234"/>
        <xdr:cNvSpPr/>
      </xdr:nvSpPr>
      <xdr:spPr>
        <a:xfrm>
          <a:off x="10426700" y="107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107032</xdr:rowOff>
    </xdr:from>
    <xdr:ext cx="690189" cy="259045"/>
    <xdr:sp macro="" textlink="">
      <xdr:nvSpPr>
        <xdr:cNvPr id="236" name="【橋りょう・トンネル】&#10;一人当たり有形固定資産（償却資産）額該当値テキスト"/>
        <xdr:cNvSpPr txBox="1"/>
      </xdr:nvSpPr>
      <xdr:spPr>
        <a:xfrm>
          <a:off x="10515600" y="105654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90667</xdr:rowOff>
    </xdr:from>
    <xdr:to>
      <xdr:col>50</xdr:col>
      <xdr:colOff>165100</xdr:colOff>
      <xdr:row>63</xdr:row>
      <xdr:rowOff>20817</xdr:rowOff>
    </xdr:to>
    <xdr:sp macro="" textlink="">
      <xdr:nvSpPr>
        <xdr:cNvPr id="237" name="楕円 236"/>
        <xdr:cNvSpPr/>
      </xdr:nvSpPr>
      <xdr:spPr>
        <a:xfrm>
          <a:off x="9588500" y="107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134955</xdr:rowOff>
    </xdr:from>
    <xdr:to>
      <xdr:col>55</xdr:col>
      <xdr:colOff>0</xdr:colOff>
      <xdr:row>62</xdr:row>
      <xdr:rowOff>141467</xdr:rowOff>
    </xdr:to>
    <xdr:cxnSp macro="">
      <xdr:nvCxnSpPr>
        <xdr:cNvPr id="238" name="直線コネクタ 237"/>
        <xdr:cNvCxnSpPr/>
      </xdr:nvCxnSpPr>
      <xdr:spPr>
        <a:xfrm flipV="1">
          <a:off x="9639300" y="10764855"/>
          <a:ext cx="838200" cy="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96550</xdr:rowOff>
    </xdr:from>
    <xdr:to>
      <xdr:col>46</xdr:col>
      <xdr:colOff>38100</xdr:colOff>
      <xdr:row>63</xdr:row>
      <xdr:rowOff>26700</xdr:rowOff>
    </xdr:to>
    <xdr:sp macro="" textlink="">
      <xdr:nvSpPr>
        <xdr:cNvPr id="239" name="楕円 238"/>
        <xdr:cNvSpPr/>
      </xdr:nvSpPr>
      <xdr:spPr>
        <a:xfrm>
          <a:off x="8699500" y="107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141467</xdr:rowOff>
    </xdr:from>
    <xdr:to>
      <xdr:col>50</xdr:col>
      <xdr:colOff>114300</xdr:colOff>
      <xdr:row>62</xdr:row>
      <xdr:rowOff>147350</xdr:rowOff>
    </xdr:to>
    <xdr:cxnSp macro="">
      <xdr:nvCxnSpPr>
        <xdr:cNvPr id="240" name="直線コネクタ 239"/>
        <xdr:cNvCxnSpPr/>
      </xdr:nvCxnSpPr>
      <xdr:spPr>
        <a:xfrm flipV="1">
          <a:off x="8750300" y="10771367"/>
          <a:ext cx="88900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103188</xdr:rowOff>
    </xdr:from>
    <xdr:to>
      <xdr:col>36</xdr:col>
      <xdr:colOff>165100</xdr:colOff>
      <xdr:row>63</xdr:row>
      <xdr:rowOff>33338</xdr:rowOff>
    </xdr:to>
    <xdr:sp macro="" textlink="">
      <xdr:nvSpPr>
        <xdr:cNvPr id="241" name="楕円 240"/>
        <xdr:cNvSpPr/>
      </xdr:nvSpPr>
      <xdr:spPr>
        <a:xfrm>
          <a:off x="6921500" y="107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109692</xdr:rowOff>
    </xdr:from>
    <xdr:ext cx="599010" cy="259045"/>
    <xdr:sp macro="" textlink="">
      <xdr:nvSpPr>
        <xdr:cNvPr id="242" name="n_1aveValue【橋りょう・トンネル】&#10;一人当たり有形固定資産（償却資産）額"/>
        <xdr:cNvSpPr txBox="1"/>
      </xdr:nvSpPr>
      <xdr:spPr>
        <a:xfrm>
          <a:off x="9327095" y="1091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113846</xdr:rowOff>
    </xdr:from>
    <xdr:ext cx="599010" cy="259045"/>
    <xdr:sp macro="" textlink="">
      <xdr:nvSpPr>
        <xdr:cNvPr id="243" name="n_2aveValue【橋りょう・トンネル】&#10;一人当たり有形固定資産（償却資産）額"/>
        <xdr:cNvSpPr txBox="1"/>
      </xdr:nvSpPr>
      <xdr:spPr>
        <a:xfrm>
          <a:off x="8450795" y="1091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44" name="n_3aveValue【橋りょう・トンネル】&#10;一人当たり有形固定資産（償却資産）額"/>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45" name="n_4aveValue【橋りょう・トンネル】&#10;一人当たり有形固定資産（償却資産）額"/>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37344</xdr:rowOff>
    </xdr:from>
    <xdr:ext cx="690189" cy="259045"/>
    <xdr:sp macro="" textlink="">
      <xdr:nvSpPr>
        <xdr:cNvPr id="246" name="n_1mainValue【橋りょう・トンネル】&#10;一人当たり有形固定資産（償却資産）額"/>
        <xdr:cNvSpPr txBox="1"/>
      </xdr:nvSpPr>
      <xdr:spPr>
        <a:xfrm>
          <a:off x="9281505" y="104957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43227</xdr:rowOff>
    </xdr:from>
    <xdr:ext cx="690189" cy="259045"/>
    <xdr:sp macro="" textlink="">
      <xdr:nvSpPr>
        <xdr:cNvPr id="247" name="n_2mainValue【橋りょう・トンネル】&#10;一人当たり有形固定資産（償却資産）額"/>
        <xdr:cNvSpPr txBox="1"/>
      </xdr:nvSpPr>
      <xdr:spPr>
        <a:xfrm>
          <a:off x="8405205" y="10501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49865</xdr:rowOff>
    </xdr:from>
    <xdr:ext cx="690189" cy="259045"/>
    <xdr:sp macro="" textlink="">
      <xdr:nvSpPr>
        <xdr:cNvPr id="248" name="n_4mainValue【橋りょう・トンネル】&#10;一人当たり有形固定資産（償却資産）額"/>
        <xdr:cNvSpPr txBox="1"/>
      </xdr:nvSpPr>
      <xdr:spPr>
        <a:xfrm>
          <a:off x="6627205" y="10508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1" name="テキスト ボックス 26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1" name="テキスト ボックス 27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74" name="直線コネクタ 273"/>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5"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6" name="直線コネクタ 27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77"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78" name="直線コネクタ 277"/>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79" name="【公営住宅】&#10;有形固定資産減価償却率平均値テキスト"/>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80" name="フローチャート: 判断 279"/>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81" name="フローチャート: 判断 280"/>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82" name="フローチャート: 判断 281"/>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83" name="フローチャート: 判断 282"/>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84" name="フローチャート: 判断 283"/>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80373</xdr:rowOff>
    </xdr:from>
    <xdr:to>
      <xdr:col>24</xdr:col>
      <xdr:colOff>114300</xdr:colOff>
      <xdr:row>85</xdr:row>
      <xdr:rowOff>10523</xdr:rowOff>
    </xdr:to>
    <xdr:sp macro="" textlink="">
      <xdr:nvSpPr>
        <xdr:cNvPr id="290" name="楕円 289"/>
        <xdr:cNvSpPr/>
      </xdr:nvSpPr>
      <xdr:spPr>
        <a:xfrm>
          <a:off x="45847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58800</xdr:rowOff>
    </xdr:from>
    <xdr:ext cx="405111" cy="259045"/>
    <xdr:sp macro="" textlink="">
      <xdr:nvSpPr>
        <xdr:cNvPr id="291" name="【公営住宅】&#10;有形固定資産減価償却率該当値テキスト"/>
        <xdr:cNvSpPr txBox="1"/>
      </xdr:nvSpPr>
      <xdr:spPr>
        <a:xfrm>
          <a:off x="4673600"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60779</xdr:rowOff>
    </xdr:from>
    <xdr:to>
      <xdr:col>20</xdr:col>
      <xdr:colOff>38100</xdr:colOff>
      <xdr:row>84</xdr:row>
      <xdr:rowOff>162379</xdr:rowOff>
    </xdr:to>
    <xdr:sp macro="" textlink="">
      <xdr:nvSpPr>
        <xdr:cNvPr id="292" name="楕円 291"/>
        <xdr:cNvSpPr/>
      </xdr:nvSpPr>
      <xdr:spPr>
        <a:xfrm>
          <a:off x="3746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111579</xdr:rowOff>
    </xdr:from>
    <xdr:to>
      <xdr:col>24</xdr:col>
      <xdr:colOff>63500</xdr:colOff>
      <xdr:row>84</xdr:row>
      <xdr:rowOff>131173</xdr:rowOff>
    </xdr:to>
    <xdr:cxnSp macro="">
      <xdr:nvCxnSpPr>
        <xdr:cNvPr id="293" name="直線コネクタ 292"/>
        <xdr:cNvCxnSpPr/>
      </xdr:nvCxnSpPr>
      <xdr:spPr>
        <a:xfrm>
          <a:off x="3797300" y="1451337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50981</xdr:rowOff>
    </xdr:from>
    <xdr:to>
      <xdr:col>15</xdr:col>
      <xdr:colOff>101600</xdr:colOff>
      <xdr:row>84</xdr:row>
      <xdr:rowOff>152581</xdr:rowOff>
    </xdr:to>
    <xdr:sp macro="" textlink="">
      <xdr:nvSpPr>
        <xdr:cNvPr id="294" name="楕円 293"/>
        <xdr:cNvSpPr/>
      </xdr:nvSpPr>
      <xdr:spPr>
        <a:xfrm>
          <a:off x="2857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101781</xdr:rowOff>
    </xdr:from>
    <xdr:to>
      <xdr:col>19</xdr:col>
      <xdr:colOff>177800</xdr:colOff>
      <xdr:row>84</xdr:row>
      <xdr:rowOff>111579</xdr:rowOff>
    </xdr:to>
    <xdr:cxnSp macro="">
      <xdr:nvCxnSpPr>
        <xdr:cNvPr id="295" name="直線コネクタ 294"/>
        <xdr:cNvCxnSpPr/>
      </xdr:nvCxnSpPr>
      <xdr:spPr>
        <a:xfrm>
          <a:off x="2908300" y="1450358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8527</xdr:rowOff>
    </xdr:from>
    <xdr:to>
      <xdr:col>6</xdr:col>
      <xdr:colOff>38100</xdr:colOff>
      <xdr:row>84</xdr:row>
      <xdr:rowOff>110127</xdr:rowOff>
    </xdr:to>
    <xdr:sp macro="" textlink="">
      <xdr:nvSpPr>
        <xdr:cNvPr id="296" name="楕円 295"/>
        <xdr:cNvSpPr/>
      </xdr:nvSpPr>
      <xdr:spPr>
        <a:xfrm>
          <a:off x="1079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170741</xdr:rowOff>
    </xdr:from>
    <xdr:ext cx="405111" cy="259045"/>
    <xdr:sp macro="" textlink="">
      <xdr:nvSpPr>
        <xdr:cNvPr id="297" name="n_1ave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298" name="n_2aveValue【公営住宅】&#10;有形固定資産減価償却率"/>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299" name="n_3aveValue【公営住宅】&#10;有形固定資産減価償却率"/>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00" name="n_4aveValue【公営住宅】&#10;有形固定資産減価償却率"/>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153506</xdr:rowOff>
    </xdr:from>
    <xdr:ext cx="405111" cy="259045"/>
    <xdr:sp macro="" textlink="">
      <xdr:nvSpPr>
        <xdr:cNvPr id="301" name="n_1mainValue【公営住宅】&#10;有形固定資産減価償却率"/>
        <xdr:cNvSpPr txBox="1"/>
      </xdr:nvSpPr>
      <xdr:spPr>
        <a:xfrm>
          <a:off x="35820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143708</xdr:rowOff>
    </xdr:from>
    <xdr:ext cx="405111" cy="259045"/>
    <xdr:sp macro="" textlink="">
      <xdr:nvSpPr>
        <xdr:cNvPr id="302" name="n_2mainValue【公営住宅】&#10;有形固定資産減価償却率"/>
        <xdr:cNvSpPr txBox="1"/>
      </xdr:nvSpPr>
      <xdr:spPr>
        <a:xfrm>
          <a:off x="27057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101254</xdr:rowOff>
    </xdr:from>
    <xdr:ext cx="405111" cy="259045"/>
    <xdr:sp macro="" textlink="">
      <xdr:nvSpPr>
        <xdr:cNvPr id="303" name="n_4mainValue【公営住宅】&#10;有形固定資産減価償却率"/>
        <xdr:cNvSpPr txBox="1"/>
      </xdr:nvSpPr>
      <xdr:spPr>
        <a:xfrm>
          <a:off x="9277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9" name="テキスト ボックス 31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1" name="テキスト ボックス 32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3" name="テキスト ボックス 32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27" name="直線コネクタ 32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2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29" name="直線コネクタ 32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3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31" name="直線コネクタ 33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32" name="【公営住宅】&#10;一人当たり面積平均値テキスト"/>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33" name="フローチャート: 判断 33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34" name="フローチャート: 判断 33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35" name="フローチャート: 判断 33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36" name="フローチャート: 判断 33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37" name="フローチャート: 判断 33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97486</xdr:rowOff>
    </xdr:from>
    <xdr:to>
      <xdr:col>55</xdr:col>
      <xdr:colOff>50800</xdr:colOff>
      <xdr:row>85</xdr:row>
      <xdr:rowOff>27636</xdr:rowOff>
    </xdr:to>
    <xdr:sp macro="" textlink="">
      <xdr:nvSpPr>
        <xdr:cNvPr id="343" name="楕円 342"/>
        <xdr:cNvSpPr/>
      </xdr:nvSpPr>
      <xdr:spPr>
        <a:xfrm>
          <a:off x="10426700" y="144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120363</xdr:rowOff>
    </xdr:from>
    <xdr:ext cx="469744" cy="259045"/>
    <xdr:sp macro="" textlink="">
      <xdr:nvSpPr>
        <xdr:cNvPr id="344" name="【公営住宅】&#10;一人当たり面積該当値テキスト"/>
        <xdr:cNvSpPr txBox="1"/>
      </xdr:nvSpPr>
      <xdr:spPr>
        <a:xfrm>
          <a:off x="10515600" y="1435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116230</xdr:rowOff>
    </xdr:from>
    <xdr:to>
      <xdr:col>50</xdr:col>
      <xdr:colOff>165100</xdr:colOff>
      <xdr:row>85</xdr:row>
      <xdr:rowOff>46380</xdr:rowOff>
    </xdr:to>
    <xdr:sp macro="" textlink="">
      <xdr:nvSpPr>
        <xdr:cNvPr id="345" name="楕円 344"/>
        <xdr:cNvSpPr/>
      </xdr:nvSpPr>
      <xdr:spPr>
        <a:xfrm>
          <a:off x="9588500" y="145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148286</xdr:rowOff>
    </xdr:from>
    <xdr:to>
      <xdr:col>55</xdr:col>
      <xdr:colOff>0</xdr:colOff>
      <xdr:row>84</xdr:row>
      <xdr:rowOff>167030</xdr:rowOff>
    </xdr:to>
    <xdr:cxnSp macro="">
      <xdr:nvCxnSpPr>
        <xdr:cNvPr id="346" name="直線コネクタ 345"/>
        <xdr:cNvCxnSpPr/>
      </xdr:nvCxnSpPr>
      <xdr:spPr>
        <a:xfrm flipV="1">
          <a:off x="9639300" y="14550086"/>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125679</xdr:rowOff>
    </xdr:from>
    <xdr:to>
      <xdr:col>46</xdr:col>
      <xdr:colOff>38100</xdr:colOff>
      <xdr:row>85</xdr:row>
      <xdr:rowOff>55829</xdr:rowOff>
    </xdr:to>
    <xdr:sp macro="" textlink="">
      <xdr:nvSpPr>
        <xdr:cNvPr id="347" name="楕円 346"/>
        <xdr:cNvSpPr/>
      </xdr:nvSpPr>
      <xdr:spPr>
        <a:xfrm>
          <a:off x="8699500" y="145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167030</xdr:rowOff>
    </xdr:from>
    <xdr:to>
      <xdr:col>50</xdr:col>
      <xdr:colOff>114300</xdr:colOff>
      <xdr:row>85</xdr:row>
      <xdr:rowOff>5029</xdr:rowOff>
    </xdr:to>
    <xdr:cxnSp macro="">
      <xdr:nvCxnSpPr>
        <xdr:cNvPr id="348" name="直線コネクタ 347"/>
        <xdr:cNvCxnSpPr/>
      </xdr:nvCxnSpPr>
      <xdr:spPr>
        <a:xfrm flipV="1">
          <a:off x="8750300" y="1456883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110516</xdr:rowOff>
    </xdr:from>
    <xdr:to>
      <xdr:col>36</xdr:col>
      <xdr:colOff>165100</xdr:colOff>
      <xdr:row>85</xdr:row>
      <xdr:rowOff>40666</xdr:rowOff>
    </xdr:to>
    <xdr:sp macro="" textlink="">
      <xdr:nvSpPr>
        <xdr:cNvPr id="349" name="楕円 348"/>
        <xdr:cNvSpPr/>
      </xdr:nvSpPr>
      <xdr:spPr>
        <a:xfrm>
          <a:off x="6921500" y="1451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107154</xdr:rowOff>
    </xdr:from>
    <xdr:ext cx="469744" cy="259045"/>
    <xdr:sp macro="" textlink="">
      <xdr:nvSpPr>
        <xdr:cNvPr id="350" name="n_1aveValue【公営住宅】&#10;一人当たり面積"/>
        <xdr:cNvSpPr txBox="1"/>
      </xdr:nvSpPr>
      <xdr:spPr>
        <a:xfrm>
          <a:off x="93917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102430</xdr:rowOff>
    </xdr:from>
    <xdr:ext cx="469744" cy="259045"/>
    <xdr:sp macro="" textlink="">
      <xdr:nvSpPr>
        <xdr:cNvPr id="351" name="n_2aveValue【公営住宅】&#10;一人当たり面積"/>
        <xdr:cNvSpPr txBox="1"/>
      </xdr:nvSpPr>
      <xdr:spPr>
        <a:xfrm>
          <a:off x="8515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52"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53" name="n_4aveValue【公営住宅】&#10;一人当たり面積"/>
        <xdr:cNvSpPr txBox="1"/>
      </xdr:nvSpPr>
      <xdr:spPr>
        <a:xfrm>
          <a:off x="6737427" y="147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62907</xdr:rowOff>
    </xdr:from>
    <xdr:ext cx="469744" cy="259045"/>
    <xdr:sp macro="" textlink="">
      <xdr:nvSpPr>
        <xdr:cNvPr id="354" name="n_1mainValue【公営住宅】&#10;一人当たり面積"/>
        <xdr:cNvSpPr txBox="1"/>
      </xdr:nvSpPr>
      <xdr:spPr>
        <a:xfrm>
          <a:off x="9391727" y="142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72356</xdr:rowOff>
    </xdr:from>
    <xdr:ext cx="469744" cy="259045"/>
    <xdr:sp macro="" textlink="">
      <xdr:nvSpPr>
        <xdr:cNvPr id="355" name="n_2mainValue【公営住宅】&#10;一人当たり面積"/>
        <xdr:cNvSpPr txBox="1"/>
      </xdr:nvSpPr>
      <xdr:spPr>
        <a:xfrm>
          <a:off x="8515427" y="1430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57193</xdr:rowOff>
    </xdr:from>
    <xdr:ext cx="469744" cy="259045"/>
    <xdr:sp macro="" textlink="">
      <xdr:nvSpPr>
        <xdr:cNvPr id="356" name="n_4mainValue【公営住宅】&#10;一人当たり面積"/>
        <xdr:cNvSpPr txBox="1"/>
      </xdr:nvSpPr>
      <xdr:spPr>
        <a:xfrm>
          <a:off x="6737427" y="1428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398" name="直線コネクタ 397"/>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01"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02" name="直線コネクタ 401"/>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403" name="【認定こども園・幼稚園・保育所】&#10;有形固定資産減価償却率平均値テキスト"/>
        <xdr:cNvSpPr txBox="1"/>
      </xdr:nvSpPr>
      <xdr:spPr>
        <a:xfrm>
          <a:off x="16357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04" name="フローチャート: 判断 403"/>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05" name="フローチャート: 判断 404"/>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06" name="フローチャート: 判断 405"/>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07" name="フローチャート: 判断 406"/>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08" name="フローチャート: 判断 407"/>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129903</xdr:rowOff>
    </xdr:from>
    <xdr:to>
      <xdr:col>85</xdr:col>
      <xdr:colOff>177800</xdr:colOff>
      <xdr:row>34</xdr:row>
      <xdr:rowOff>60053</xdr:rowOff>
    </xdr:to>
    <xdr:sp macro="" textlink="">
      <xdr:nvSpPr>
        <xdr:cNvPr id="414" name="楕円 413"/>
        <xdr:cNvSpPr/>
      </xdr:nvSpPr>
      <xdr:spPr>
        <a:xfrm>
          <a:off x="16268700" y="57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44830</xdr:rowOff>
    </xdr:from>
    <xdr:ext cx="405111" cy="259045"/>
    <xdr:sp macro="" textlink="">
      <xdr:nvSpPr>
        <xdr:cNvPr id="415" name="【認定こども園・幼稚園・保育所】&#10;有形固定資産減価償却率該当値テキスト"/>
        <xdr:cNvSpPr txBox="1"/>
      </xdr:nvSpPr>
      <xdr:spPr>
        <a:xfrm>
          <a:off x="16357600" y="5702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72753</xdr:rowOff>
    </xdr:from>
    <xdr:to>
      <xdr:col>81</xdr:col>
      <xdr:colOff>101600</xdr:colOff>
      <xdr:row>34</xdr:row>
      <xdr:rowOff>2903</xdr:rowOff>
    </xdr:to>
    <xdr:sp macro="" textlink="">
      <xdr:nvSpPr>
        <xdr:cNvPr id="416" name="楕円 415"/>
        <xdr:cNvSpPr/>
      </xdr:nvSpPr>
      <xdr:spPr>
        <a:xfrm>
          <a:off x="154305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123553</xdr:rowOff>
    </xdr:from>
    <xdr:to>
      <xdr:col>85</xdr:col>
      <xdr:colOff>127000</xdr:colOff>
      <xdr:row>34</xdr:row>
      <xdr:rowOff>9253</xdr:rowOff>
    </xdr:to>
    <xdr:cxnSp macro="">
      <xdr:nvCxnSpPr>
        <xdr:cNvPr id="417" name="直線コネクタ 416"/>
        <xdr:cNvCxnSpPr/>
      </xdr:nvCxnSpPr>
      <xdr:spPr>
        <a:xfrm>
          <a:off x="15481300" y="578140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27033</xdr:rowOff>
    </xdr:from>
    <xdr:to>
      <xdr:col>76</xdr:col>
      <xdr:colOff>165100</xdr:colOff>
      <xdr:row>40</xdr:row>
      <xdr:rowOff>128633</xdr:rowOff>
    </xdr:to>
    <xdr:sp macro="" textlink="">
      <xdr:nvSpPr>
        <xdr:cNvPr id="418" name="楕円 417"/>
        <xdr:cNvSpPr/>
      </xdr:nvSpPr>
      <xdr:spPr>
        <a:xfrm>
          <a:off x="14541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123553</xdr:rowOff>
    </xdr:from>
    <xdr:to>
      <xdr:col>81</xdr:col>
      <xdr:colOff>50800</xdr:colOff>
      <xdr:row>40</xdr:row>
      <xdr:rowOff>77833</xdr:rowOff>
    </xdr:to>
    <xdr:cxnSp macro="">
      <xdr:nvCxnSpPr>
        <xdr:cNvPr id="419" name="直線コネクタ 418"/>
        <xdr:cNvCxnSpPr/>
      </xdr:nvCxnSpPr>
      <xdr:spPr>
        <a:xfrm flipV="1">
          <a:off x="14592300" y="5781403"/>
          <a:ext cx="889000" cy="11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146231</xdr:rowOff>
    </xdr:from>
    <xdr:to>
      <xdr:col>67</xdr:col>
      <xdr:colOff>101600</xdr:colOff>
      <xdr:row>40</xdr:row>
      <xdr:rowOff>76381</xdr:rowOff>
    </xdr:to>
    <xdr:sp macro="" textlink="">
      <xdr:nvSpPr>
        <xdr:cNvPr id="420" name="楕円 419"/>
        <xdr:cNvSpPr/>
      </xdr:nvSpPr>
      <xdr:spPr>
        <a:xfrm>
          <a:off x="12763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124658</xdr:rowOff>
    </xdr:from>
    <xdr:ext cx="405111" cy="259045"/>
    <xdr:sp macro="" textlink="">
      <xdr:nvSpPr>
        <xdr:cNvPr id="421" name="n_1aveValue【認定こども園・幼稚園・保育所】&#10;有形固定資産減価償却率"/>
        <xdr:cNvSpPr txBox="1"/>
      </xdr:nvSpPr>
      <xdr:spPr>
        <a:xfrm>
          <a:off x="15266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22"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23" name="n_3aveValue【認定こども園・幼稚園・保育所】&#10;有形固定資産減価償却率"/>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424" name="n_4aveValue【認定こども園・幼稚園・保育所】&#10;有形固定資産減価償却率"/>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19430</xdr:rowOff>
    </xdr:from>
    <xdr:ext cx="340478" cy="259045"/>
    <xdr:sp macro="" textlink="">
      <xdr:nvSpPr>
        <xdr:cNvPr id="425" name="n_1mainValue【認定こども園・幼稚園・保育所】&#10;有形固定資産減価償却率"/>
        <xdr:cNvSpPr txBox="1"/>
      </xdr:nvSpPr>
      <xdr:spPr>
        <a:xfrm>
          <a:off x="15298361" y="55058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119760</xdr:rowOff>
    </xdr:from>
    <xdr:ext cx="405111" cy="259045"/>
    <xdr:sp macro="" textlink="">
      <xdr:nvSpPr>
        <xdr:cNvPr id="426" name="n_2mainValue【認定こども園・幼稚園・保育所】&#10;有形固定資産減価償却率"/>
        <xdr:cNvSpPr txBox="1"/>
      </xdr:nvSpPr>
      <xdr:spPr>
        <a:xfrm>
          <a:off x="14389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67508</xdr:rowOff>
    </xdr:from>
    <xdr:ext cx="405111" cy="259045"/>
    <xdr:sp macro="" textlink="">
      <xdr:nvSpPr>
        <xdr:cNvPr id="427" name="n_4mainValue【認定こども園・幼稚園・保育所】&#10;有形固定資産減価償却率"/>
        <xdr:cNvSpPr txBox="1"/>
      </xdr:nvSpPr>
      <xdr:spPr>
        <a:xfrm>
          <a:off x="126117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9" name="テキスト ボックス 43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1" name="テキスト ボックス 44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3" name="テキスト ボックス 44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5" name="テキスト ボックス 44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49" name="直線コネクタ 448"/>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50"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51" name="直線コネクタ 450"/>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52"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53" name="直線コネクタ 452"/>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54"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55" name="フローチャート: 判断 454"/>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56" name="フローチャート: 判断 455"/>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57" name="フローチャート: 判断 456"/>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58" name="フローチャート: 判断 457"/>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59" name="フローチャート: 判断 458"/>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82093</xdr:rowOff>
    </xdr:from>
    <xdr:to>
      <xdr:col>116</xdr:col>
      <xdr:colOff>114300</xdr:colOff>
      <xdr:row>39</xdr:row>
      <xdr:rowOff>12243</xdr:rowOff>
    </xdr:to>
    <xdr:sp macro="" textlink="">
      <xdr:nvSpPr>
        <xdr:cNvPr id="465" name="楕円 464"/>
        <xdr:cNvSpPr/>
      </xdr:nvSpPr>
      <xdr:spPr>
        <a:xfrm>
          <a:off x="22110700" y="65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104970</xdr:rowOff>
    </xdr:from>
    <xdr:ext cx="469744" cy="259045"/>
    <xdr:sp macro="" textlink="">
      <xdr:nvSpPr>
        <xdr:cNvPr id="466" name="【認定こども園・幼稚園・保育所】&#10;一人当たり面積該当値テキスト"/>
        <xdr:cNvSpPr txBox="1"/>
      </xdr:nvSpPr>
      <xdr:spPr>
        <a:xfrm>
          <a:off x="22199600" y="644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90322</xdr:rowOff>
    </xdr:from>
    <xdr:to>
      <xdr:col>112</xdr:col>
      <xdr:colOff>38100</xdr:colOff>
      <xdr:row>39</xdr:row>
      <xdr:rowOff>20472</xdr:rowOff>
    </xdr:to>
    <xdr:sp macro="" textlink="">
      <xdr:nvSpPr>
        <xdr:cNvPr id="467" name="楕円 466"/>
        <xdr:cNvSpPr/>
      </xdr:nvSpPr>
      <xdr:spPr>
        <a:xfrm>
          <a:off x="21272500" y="66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132893</xdr:rowOff>
    </xdr:from>
    <xdr:to>
      <xdr:col>116</xdr:col>
      <xdr:colOff>63500</xdr:colOff>
      <xdr:row>38</xdr:row>
      <xdr:rowOff>141122</xdr:rowOff>
    </xdr:to>
    <xdr:cxnSp macro="">
      <xdr:nvCxnSpPr>
        <xdr:cNvPr id="468" name="直線コネクタ 467"/>
        <xdr:cNvCxnSpPr/>
      </xdr:nvCxnSpPr>
      <xdr:spPr>
        <a:xfrm flipV="1">
          <a:off x="21323300" y="6647993"/>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xdr:rowOff>
    </xdr:from>
    <xdr:to>
      <xdr:col>107</xdr:col>
      <xdr:colOff>101600</xdr:colOff>
      <xdr:row>39</xdr:row>
      <xdr:rowOff>106426</xdr:rowOff>
    </xdr:to>
    <xdr:sp macro="" textlink="">
      <xdr:nvSpPr>
        <xdr:cNvPr id="469" name="楕円 468"/>
        <xdr:cNvSpPr/>
      </xdr:nvSpPr>
      <xdr:spPr>
        <a:xfrm>
          <a:off x="20383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141122</xdr:rowOff>
    </xdr:from>
    <xdr:to>
      <xdr:col>111</xdr:col>
      <xdr:colOff>177800</xdr:colOff>
      <xdr:row>39</xdr:row>
      <xdr:rowOff>55626</xdr:rowOff>
    </xdr:to>
    <xdr:cxnSp macro="">
      <xdr:nvCxnSpPr>
        <xdr:cNvPr id="470" name="直線コネクタ 469"/>
        <xdr:cNvCxnSpPr/>
      </xdr:nvCxnSpPr>
      <xdr:spPr>
        <a:xfrm flipV="1">
          <a:off x="20434300" y="6656222"/>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14884</xdr:rowOff>
    </xdr:from>
    <xdr:to>
      <xdr:col>98</xdr:col>
      <xdr:colOff>38100</xdr:colOff>
      <xdr:row>39</xdr:row>
      <xdr:rowOff>116484</xdr:rowOff>
    </xdr:to>
    <xdr:sp macro="" textlink="">
      <xdr:nvSpPr>
        <xdr:cNvPr id="471" name="楕円 470"/>
        <xdr:cNvSpPr/>
      </xdr:nvSpPr>
      <xdr:spPr>
        <a:xfrm>
          <a:off x="18605500" y="67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36745</xdr:rowOff>
    </xdr:from>
    <xdr:ext cx="469744" cy="259045"/>
    <xdr:sp macro="" textlink="">
      <xdr:nvSpPr>
        <xdr:cNvPr id="472" name="n_1aveValue【認定こども園・幼稚園・保育所】&#10;一人当たり面積"/>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473"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474" name="n_3aveValue【認定こども園・幼稚園・保育所】&#10;一人当たり面積"/>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42232</xdr:rowOff>
    </xdr:from>
    <xdr:ext cx="469744" cy="259045"/>
    <xdr:sp macro="" textlink="">
      <xdr:nvSpPr>
        <xdr:cNvPr id="475" name="n_4aveValue【認定こども園・幼稚園・保育所】&#10;一人当たり面積"/>
        <xdr:cNvSpPr txBox="1"/>
      </xdr:nvSpPr>
      <xdr:spPr>
        <a:xfrm>
          <a:off x="18421427" y="69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36999</xdr:rowOff>
    </xdr:from>
    <xdr:ext cx="469744" cy="259045"/>
    <xdr:sp macro="" textlink="">
      <xdr:nvSpPr>
        <xdr:cNvPr id="476" name="n_1mainValue【認定こども園・幼稚園・保育所】&#10;一人当たり面積"/>
        <xdr:cNvSpPr txBox="1"/>
      </xdr:nvSpPr>
      <xdr:spPr>
        <a:xfrm>
          <a:off x="21075727"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97553</xdr:rowOff>
    </xdr:from>
    <xdr:ext cx="469744" cy="259045"/>
    <xdr:sp macro="" textlink="">
      <xdr:nvSpPr>
        <xdr:cNvPr id="477" name="n_2mainValue【認定こども園・幼稚園・保育所】&#10;一人当たり面積"/>
        <xdr:cNvSpPr txBox="1"/>
      </xdr:nvSpPr>
      <xdr:spPr>
        <a:xfrm>
          <a:off x="20199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133011</xdr:rowOff>
    </xdr:from>
    <xdr:ext cx="469744" cy="259045"/>
    <xdr:sp macro="" textlink="">
      <xdr:nvSpPr>
        <xdr:cNvPr id="478" name="n_4mainValue【認定こども園・幼稚園・保育所】&#10;一人当たり面積"/>
        <xdr:cNvSpPr txBox="1"/>
      </xdr:nvSpPr>
      <xdr:spPr>
        <a:xfrm>
          <a:off x="18421427" y="64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1" name="テキスト ボックス 49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9" name="テキスト ボックス 4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1" name="テキスト ボックス 50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03" name="直線コネクタ 502"/>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04"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05" name="直線コネクタ 504"/>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06"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07" name="直線コネクタ 506"/>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08"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09" name="フローチャート: 判断 50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10" name="フローチャート: 判断 50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11" name="フローチャート: 判断 510"/>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12" name="フローチャート: 判断 511"/>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13" name="フローチャート: 判断 512"/>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19" name="楕円 518"/>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20" name="【学校施設】&#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130175</xdr:rowOff>
    </xdr:from>
    <xdr:to>
      <xdr:col>81</xdr:col>
      <xdr:colOff>101600</xdr:colOff>
      <xdr:row>61</xdr:row>
      <xdr:rowOff>60325</xdr:rowOff>
    </xdr:to>
    <xdr:sp macro="" textlink="">
      <xdr:nvSpPr>
        <xdr:cNvPr id="521" name="楕円 520"/>
        <xdr:cNvSpPr/>
      </xdr:nvSpPr>
      <xdr:spPr>
        <a:xfrm>
          <a:off x="15430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xdr:rowOff>
    </xdr:from>
    <xdr:to>
      <xdr:col>85</xdr:col>
      <xdr:colOff>127000</xdr:colOff>
      <xdr:row>61</xdr:row>
      <xdr:rowOff>57150</xdr:rowOff>
    </xdr:to>
    <xdr:cxnSp macro="">
      <xdr:nvCxnSpPr>
        <xdr:cNvPr id="522" name="直線コネクタ 521"/>
        <xdr:cNvCxnSpPr/>
      </xdr:nvCxnSpPr>
      <xdr:spPr>
        <a:xfrm>
          <a:off x="15481300" y="104679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92075</xdr:rowOff>
    </xdr:from>
    <xdr:to>
      <xdr:col>76</xdr:col>
      <xdr:colOff>165100</xdr:colOff>
      <xdr:row>61</xdr:row>
      <xdr:rowOff>22225</xdr:rowOff>
    </xdr:to>
    <xdr:sp macro="" textlink="">
      <xdr:nvSpPr>
        <xdr:cNvPr id="523" name="楕円 522"/>
        <xdr:cNvSpPr/>
      </xdr:nvSpPr>
      <xdr:spPr>
        <a:xfrm>
          <a:off x="14541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142875</xdr:rowOff>
    </xdr:from>
    <xdr:to>
      <xdr:col>81</xdr:col>
      <xdr:colOff>50800</xdr:colOff>
      <xdr:row>61</xdr:row>
      <xdr:rowOff>9525</xdr:rowOff>
    </xdr:to>
    <xdr:cxnSp macro="">
      <xdr:nvCxnSpPr>
        <xdr:cNvPr id="524" name="直線コネクタ 523"/>
        <xdr:cNvCxnSpPr/>
      </xdr:nvCxnSpPr>
      <xdr:spPr>
        <a:xfrm>
          <a:off x="14592300" y="10429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103505</xdr:rowOff>
    </xdr:from>
    <xdr:to>
      <xdr:col>67</xdr:col>
      <xdr:colOff>101600</xdr:colOff>
      <xdr:row>61</xdr:row>
      <xdr:rowOff>33655</xdr:rowOff>
    </xdr:to>
    <xdr:sp macro="" textlink="">
      <xdr:nvSpPr>
        <xdr:cNvPr id="525" name="楕円 524"/>
        <xdr:cNvSpPr/>
      </xdr:nvSpPr>
      <xdr:spPr>
        <a:xfrm>
          <a:off x="12763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65422</xdr:rowOff>
    </xdr:from>
    <xdr:ext cx="405111" cy="259045"/>
    <xdr:sp macro="" textlink="">
      <xdr:nvSpPr>
        <xdr:cNvPr id="526"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27" name="n_2ave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28"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29" name="n_4aveValue【学校施設】&#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51452</xdr:rowOff>
    </xdr:from>
    <xdr:ext cx="405111" cy="259045"/>
    <xdr:sp macro="" textlink="">
      <xdr:nvSpPr>
        <xdr:cNvPr id="530" name="n_1mainValue【学校施設】&#10;有形固定資産減価償却率"/>
        <xdr:cNvSpPr txBox="1"/>
      </xdr:nvSpPr>
      <xdr:spPr>
        <a:xfrm>
          <a:off x="152660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13352</xdr:rowOff>
    </xdr:from>
    <xdr:ext cx="405111" cy="259045"/>
    <xdr:sp macro="" textlink="">
      <xdr:nvSpPr>
        <xdr:cNvPr id="531" name="n_2mainValue【学校施設】&#10;有形固定資産減価償却率"/>
        <xdr:cNvSpPr txBox="1"/>
      </xdr:nvSpPr>
      <xdr:spPr>
        <a:xfrm>
          <a:off x="14389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24782</xdr:rowOff>
    </xdr:from>
    <xdr:ext cx="405111" cy="259045"/>
    <xdr:sp macro="" textlink="">
      <xdr:nvSpPr>
        <xdr:cNvPr id="532" name="n_4mainValue【学校施設】&#10;有形固定資産減価償却率"/>
        <xdr:cNvSpPr txBox="1"/>
      </xdr:nvSpPr>
      <xdr:spPr>
        <a:xfrm>
          <a:off x="12611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3" name="直線コネクタ 5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4" name="テキスト ボックス 5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5" name="直線コネクタ 5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6" name="テキスト ボックス 5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8" name="テキスト ボックス 54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9" name="直線コネクタ 5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0" name="テキスト ボックス 54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1" name="直線コネクタ 5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2" name="テキスト ボックス 55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4" name="テキスト ボックス 55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56" name="直線コネクタ 555"/>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57"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58" name="直線コネクタ 557"/>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59"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60" name="直線コネクタ 559"/>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95953</xdr:rowOff>
    </xdr:from>
    <xdr:ext cx="469744" cy="259045"/>
    <xdr:sp macro="" textlink="">
      <xdr:nvSpPr>
        <xdr:cNvPr id="561" name="【学校施設】&#10;一人当たり面積平均値テキスト"/>
        <xdr:cNvSpPr txBox="1"/>
      </xdr:nvSpPr>
      <xdr:spPr>
        <a:xfrm>
          <a:off x="22199600" y="10725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62" name="フローチャート: 判断 561"/>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63" name="フローチャート: 判断 562"/>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564" name="フローチャート: 判断 563"/>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565" name="フローチャート: 判断 564"/>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566" name="フローチャート: 判断 565"/>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10770</xdr:rowOff>
    </xdr:from>
    <xdr:to>
      <xdr:col>116</xdr:col>
      <xdr:colOff>114300</xdr:colOff>
      <xdr:row>62</xdr:row>
      <xdr:rowOff>112370</xdr:rowOff>
    </xdr:to>
    <xdr:sp macro="" textlink="">
      <xdr:nvSpPr>
        <xdr:cNvPr id="572" name="楕円 571"/>
        <xdr:cNvSpPr/>
      </xdr:nvSpPr>
      <xdr:spPr>
        <a:xfrm>
          <a:off x="22110700" y="106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33647</xdr:rowOff>
    </xdr:from>
    <xdr:ext cx="469744" cy="259045"/>
    <xdr:sp macro="" textlink="">
      <xdr:nvSpPr>
        <xdr:cNvPr id="573" name="【学校施設】&#10;一人当たり面積該当値テキスト"/>
        <xdr:cNvSpPr txBox="1"/>
      </xdr:nvSpPr>
      <xdr:spPr>
        <a:xfrm>
          <a:off x="22199600" y="1049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xdr:rowOff>
    </xdr:from>
    <xdr:to>
      <xdr:col>112</xdr:col>
      <xdr:colOff>38100</xdr:colOff>
      <xdr:row>62</xdr:row>
      <xdr:rowOff>118008</xdr:rowOff>
    </xdr:to>
    <xdr:sp macro="" textlink="">
      <xdr:nvSpPr>
        <xdr:cNvPr id="574" name="楕円 573"/>
        <xdr:cNvSpPr/>
      </xdr:nvSpPr>
      <xdr:spPr>
        <a:xfrm>
          <a:off x="21272500" y="106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61570</xdr:rowOff>
    </xdr:from>
    <xdr:to>
      <xdr:col>116</xdr:col>
      <xdr:colOff>63500</xdr:colOff>
      <xdr:row>62</xdr:row>
      <xdr:rowOff>67208</xdr:rowOff>
    </xdr:to>
    <xdr:cxnSp macro="">
      <xdr:nvCxnSpPr>
        <xdr:cNvPr id="575" name="直線コネクタ 574"/>
        <xdr:cNvCxnSpPr/>
      </xdr:nvCxnSpPr>
      <xdr:spPr>
        <a:xfrm flipV="1">
          <a:off x="21323300" y="10691470"/>
          <a:ext cx="8382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22961</xdr:rowOff>
    </xdr:from>
    <xdr:to>
      <xdr:col>107</xdr:col>
      <xdr:colOff>101600</xdr:colOff>
      <xdr:row>62</xdr:row>
      <xdr:rowOff>124561</xdr:rowOff>
    </xdr:to>
    <xdr:sp macro="" textlink="">
      <xdr:nvSpPr>
        <xdr:cNvPr id="576" name="楕円 575"/>
        <xdr:cNvSpPr/>
      </xdr:nvSpPr>
      <xdr:spPr>
        <a:xfrm>
          <a:off x="20383500" y="10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67208</xdr:rowOff>
    </xdr:from>
    <xdr:to>
      <xdr:col>111</xdr:col>
      <xdr:colOff>177800</xdr:colOff>
      <xdr:row>62</xdr:row>
      <xdr:rowOff>73761</xdr:rowOff>
    </xdr:to>
    <xdr:cxnSp macro="">
      <xdr:nvCxnSpPr>
        <xdr:cNvPr id="577" name="直線コネクタ 576"/>
        <xdr:cNvCxnSpPr/>
      </xdr:nvCxnSpPr>
      <xdr:spPr>
        <a:xfrm flipV="1">
          <a:off x="20434300" y="1069710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50394</xdr:rowOff>
    </xdr:from>
    <xdr:to>
      <xdr:col>98</xdr:col>
      <xdr:colOff>38100</xdr:colOff>
      <xdr:row>62</xdr:row>
      <xdr:rowOff>151994</xdr:rowOff>
    </xdr:to>
    <xdr:sp macro="" textlink="">
      <xdr:nvSpPr>
        <xdr:cNvPr id="578" name="楕円 577"/>
        <xdr:cNvSpPr/>
      </xdr:nvSpPr>
      <xdr:spPr>
        <a:xfrm>
          <a:off x="18605500" y="106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29201</xdr:rowOff>
    </xdr:from>
    <xdr:ext cx="469744" cy="259045"/>
    <xdr:sp macro="" textlink="">
      <xdr:nvSpPr>
        <xdr:cNvPr id="579" name="n_1aveValue【学校施設】&#10;一人当たり面積"/>
        <xdr:cNvSpPr txBox="1"/>
      </xdr:nvSpPr>
      <xdr:spPr>
        <a:xfrm>
          <a:off x="210757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28439</xdr:rowOff>
    </xdr:from>
    <xdr:ext cx="469744" cy="259045"/>
    <xdr:sp macro="" textlink="">
      <xdr:nvSpPr>
        <xdr:cNvPr id="580" name="n_2aveValue【学校施設】&#10;一人当たり面積"/>
        <xdr:cNvSpPr txBox="1"/>
      </xdr:nvSpPr>
      <xdr:spPr>
        <a:xfrm>
          <a:off x="20199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581"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582" name="n_4aveValue【学校施設】&#10;一人当たり面積"/>
        <xdr:cNvSpPr txBox="1"/>
      </xdr:nvSpPr>
      <xdr:spPr>
        <a:xfrm>
          <a:off x="18421427" y="1085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134535</xdr:rowOff>
    </xdr:from>
    <xdr:ext cx="469744" cy="259045"/>
    <xdr:sp macro="" textlink="">
      <xdr:nvSpPr>
        <xdr:cNvPr id="583" name="n_1mainValue【学校施設】&#10;一人当たり面積"/>
        <xdr:cNvSpPr txBox="1"/>
      </xdr:nvSpPr>
      <xdr:spPr>
        <a:xfrm>
          <a:off x="21075727" y="104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141088</xdr:rowOff>
    </xdr:from>
    <xdr:ext cx="469744" cy="259045"/>
    <xdr:sp macro="" textlink="">
      <xdr:nvSpPr>
        <xdr:cNvPr id="584" name="n_2mainValue【学校施設】&#10;一人当たり面積"/>
        <xdr:cNvSpPr txBox="1"/>
      </xdr:nvSpPr>
      <xdr:spPr>
        <a:xfrm>
          <a:off x="20199427" y="1042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168521</xdr:rowOff>
    </xdr:from>
    <xdr:ext cx="469744" cy="259045"/>
    <xdr:sp macro="" textlink="">
      <xdr:nvSpPr>
        <xdr:cNvPr id="585" name="n_4mainValue【学校施設】&#10;一人当たり面積"/>
        <xdr:cNvSpPr txBox="1"/>
      </xdr:nvSpPr>
      <xdr:spPr>
        <a:xfrm>
          <a:off x="18421427" y="1045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611" name="直線コネクタ 610"/>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614" name="【児童館】&#10;有形固定資産減価償却率最大値テキスト"/>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615" name="直線コネクタ 614"/>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16" name="【児童館】&#10;有形固定資産減価償却率平均値テキスト"/>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17" name="フローチャート: 判断 616"/>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618" name="フローチャート: 判断 617"/>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619" name="フローチャート: 判断 618"/>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20" name="フローチャート: 判断 619"/>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621" name="フローチャート: 判断 620"/>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363</xdr:rowOff>
    </xdr:from>
    <xdr:to>
      <xdr:col>85</xdr:col>
      <xdr:colOff>177800</xdr:colOff>
      <xdr:row>84</xdr:row>
      <xdr:rowOff>101963</xdr:rowOff>
    </xdr:to>
    <xdr:sp macro="" textlink="">
      <xdr:nvSpPr>
        <xdr:cNvPr id="627" name="楕円 626"/>
        <xdr:cNvSpPr/>
      </xdr:nvSpPr>
      <xdr:spPr>
        <a:xfrm>
          <a:off x="162687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150240</xdr:rowOff>
    </xdr:from>
    <xdr:ext cx="405111" cy="259045"/>
    <xdr:sp macro="" textlink="">
      <xdr:nvSpPr>
        <xdr:cNvPr id="628" name="【児童館】&#10;有形固定資産減価償却率該当値テキスト"/>
        <xdr:cNvSpPr txBox="1"/>
      </xdr:nvSpPr>
      <xdr:spPr>
        <a:xfrm>
          <a:off x="16357600"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130992</xdr:rowOff>
    </xdr:from>
    <xdr:to>
      <xdr:col>81</xdr:col>
      <xdr:colOff>101600</xdr:colOff>
      <xdr:row>84</xdr:row>
      <xdr:rowOff>61142</xdr:rowOff>
    </xdr:to>
    <xdr:sp macro="" textlink="">
      <xdr:nvSpPr>
        <xdr:cNvPr id="629" name="楕円 628"/>
        <xdr:cNvSpPr/>
      </xdr:nvSpPr>
      <xdr:spPr>
        <a:xfrm>
          <a:off x="15430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10342</xdr:rowOff>
    </xdr:from>
    <xdr:to>
      <xdr:col>85</xdr:col>
      <xdr:colOff>127000</xdr:colOff>
      <xdr:row>84</xdr:row>
      <xdr:rowOff>51163</xdr:rowOff>
    </xdr:to>
    <xdr:cxnSp macro="">
      <xdr:nvCxnSpPr>
        <xdr:cNvPr id="630" name="直線コネクタ 629"/>
        <xdr:cNvCxnSpPr/>
      </xdr:nvCxnSpPr>
      <xdr:spPr>
        <a:xfrm>
          <a:off x="15481300" y="1441214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90170</xdr:rowOff>
    </xdr:from>
    <xdr:to>
      <xdr:col>76</xdr:col>
      <xdr:colOff>165100</xdr:colOff>
      <xdr:row>84</xdr:row>
      <xdr:rowOff>20320</xdr:rowOff>
    </xdr:to>
    <xdr:sp macro="" textlink="">
      <xdr:nvSpPr>
        <xdr:cNvPr id="631" name="楕円 630"/>
        <xdr:cNvSpPr/>
      </xdr:nvSpPr>
      <xdr:spPr>
        <a:xfrm>
          <a:off x="14541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140970</xdr:rowOff>
    </xdr:from>
    <xdr:to>
      <xdr:col>81</xdr:col>
      <xdr:colOff>50800</xdr:colOff>
      <xdr:row>84</xdr:row>
      <xdr:rowOff>10342</xdr:rowOff>
    </xdr:to>
    <xdr:cxnSp macro="">
      <xdr:nvCxnSpPr>
        <xdr:cNvPr id="632" name="直線コネクタ 631"/>
        <xdr:cNvCxnSpPr/>
      </xdr:nvCxnSpPr>
      <xdr:spPr>
        <a:xfrm>
          <a:off x="14592300" y="1437132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33" name="楕円 632"/>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99621</xdr:rowOff>
    </xdr:from>
    <xdr:ext cx="405111" cy="259045"/>
    <xdr:sp macro="" textlink="">
      <xdr:nvSpPr>
        <xdr:cNvPr id="634" name="n_1aveValue【児童館】&#10;有形固定資産減価償却率"/>
        <xdr:cNvSpPr txBox="1"/>
      </xdr:nvSpPr>
      <xdr:spPr>
        <a:xfrm>
          <a:off x="15266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76761</xdr:rowOff>
    </xdr:from>
    <xdr:ext cx="405111" cy="259045"/>
    <xdr:sp macro="" textlink="">
      <xdr:nvSpPr>
        <xdr:cNvPr id="635" name="n_2aveValue【児童館】&#10;有形固定資産減価償却率"/>
        <xdr:cNvSpPr txBox="1"/>
      </xdr:nvSpPr>
      <xdr:spPr>
        <a:xfrm>
          <a:off x="14389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36" name="n_3aveValue【児童館】&#10;有形固定資産減価償却率"/>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67871</xdr:rowOff>
    </xdr:from>
    <xdr:ext cx="405111" cy="259045"/>
    <xdr:sp macro="" textlink="">
      <xdr:nvSpPr>
        <xdr:cNvPr id="637" name="n_4aveValue【児童館】&#10;有形固定資産減価償却率"/>
        <xdr:cNvSpPr txBox="1"/>
      </xdr:nvSpPr>
      <xdr:spPr>
        <a:xfrm>
          <a:off x="12611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77669</xdr:rowOff>
    </xdr:from>
    <xdr:ext cx="405111" cy="259045"/>
    <xdr:sp macro="" textlink="">
      <xdr:nvSpPr>
        <xdr:cNvPr id="638" name="n_1mainValue【児童館】&#10;有形固定資産減価償却率"/>
        <xdr:cNvSpPr txBox="1"/>
      </xdr:nvSpPr>
      <xdr:spPr>
        <a:xfrm>
          <a:off x="15266044" y="1413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36847</xdr:rowOff>
    </xdr:from>
    <xdr:ext cx="405111" cy="259045"/>
    <xdr:sp macro="" textlink="">
      <xdr:nvSpPr>
        <xdr:cNvPr id="639" name="n_2mainValue【児童館】&#10;有形固定資産減価償却率"/>
        <xdr:cNvSpPr txBox="1"/>
      </xdr:nvSpPr>
      <xdr:spPr>
        <a:xfrm>
          <a:off x="14389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40"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1" name="直線コネクタ 6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2" name="テキスト ボックス 6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3" name="直線コネクタ 6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4" name="テキスト ボックス 6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5" name="直線コネクタ 6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6" name="テキスト ボックス 6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7" name="直線コネクタ 6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8" name="テキスト ボックス 6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662" name="直線コネクタ 661"/>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63"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64" name="直線コネクタ 663"/>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665" name="【児童館】&#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666" name="直線コネクタ 665"/>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67" name="【児童館】&#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68" name="フローチャート: 判断 667"/>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669" name="フローチャート: 判断 668"/>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670" name="フローチャート: 判断 669"/>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671" name="フローチャート: 判断 670"/>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672" name="フローチャート: 判断 671"/>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62737</xdr:rowOff>
    </xdr:from>
    <xdr:to>
      <xdr:col>116</xdr:col>
      <xdr:colOff>114300</xdr:colOff>
      <xdr:row>85</xdr:row>
      <xdr:rowOff>164337</xdr:rowOff>
    </xdr:to>
    <xdr:sp macro="" textlink="">
      <xdr:nvSpPr>
        <xdr:cNvPr id="678" name="楕円 677"/>
        <xdr:cNvSpPr/>
      </xdr:nvSpPr>
      <xdr:spPr>
        <a:xfrm>
          <a:off x="22110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149114</xdr:rowOff>
    </xdr:from>
    <xdr:ext cx="469744" cy="259045"/>
    <xdr:sp macro="" textlink="">
      <xdr:nvSpPr>
        <xdr:cNvPr id="679" name="【児童館】&#10;一人当たり面積該当値テキスト"/>
        <xdr:cNvSpPr txBox="1"/>
      </xdr:nvSpPr>
      <xdr:spPr>
        <a:xfrm>
          <a:off x="22199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680" name="楕円 679"/>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113537</xdr:rowOff>
    </xdr:from>
    <xdr:to>
      <xdr:col>116</xdr:col>
      <xdr:colOff>63500</xdr:colOff>
      <xdr:row>85</xdr:row>
      <xdr:rowOff>113537</xdr:rowOff>
    </xdr:to>
    <xdr:cxnSp macro="">
      <xdr:nvCxnSpPr>
        <xdr:cNvPr id="681" name="直線コネクタ 680"/>
        <xdr:cNvCxnSpPr/>
      </xdr:nvCxnSpPr>
      <xdr:spPr>
        <a:xfrm>
          <a:off x="21323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682" name="楕円 681"/>
        <xdr:cNvSpPr/>
      </xdr:nvSpPr>
      <xdr:spPr>
        <a:xfrm>
          <a:off x="20383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113537</xdr:rowOff>
    </xdr:from>
    <xdr:to>
      <xdr:col>111</xdr:col>
      <xdr:colOff>177800</xdr:colOff>
      <xdr:row>85</xdr:row>
      <xdr:rowOff>113537</xdr:rowOff>
    </xdr:to>
    <xdr:cxnSp macro="">
      <xdr:nvCxnSpPr>
        <xdr:cNvPr id="683" name="直線コネクタ 682"/>
        <xdr:cNvCxnSpPr/>
      </xdr:nvCxnSpPr>
      <xdr:spPr>
        <a:xfrm>
          <a:off x="20434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161037</xdr:rowOff>
    </xdr:from>
    <xdr:to>
      <xdr:col>98</xdr:col>
      <xdr:colOff>38100</xdr:colOff>
      <xdr:row>85</xdr:row>
      <xdr:rowOff>91187</xdr:rowOff>
    </xdr:to>
    <xdr:sp macro="" textlink="">
      <xdr:nvSpPr>
        <xdr:cNvPr id="684" name="楕円 683"/>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64279</xdr:rowOff>
    </xdr:from>
    <xdr:ext cx="469744" cy="259045"/>
    <xdr:sp macro="" textlink="">
      <xdr:nvSpPr>
        <xdr:cNvPr id="685" name="n_1aveValue【児童館】&#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686" name="n_2aveValue【児童館】&#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687" name="n_3aveValue【児童館】&#10;一人当たり面積"/>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688" name="n_4aveValue【児童館】&#10;一人当たり面積"/>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689" name="n_1mainValue【児童館】&#10;一人当たり面積"/>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690" name="n_2mainValue【児童館】&#10;一人当たり面積"/>
        <xdr:cNvSpPr txBox="1"/>
      </xdr:nvSpPr>
      <xdr:spPr>
        <a:xfrm>
          <a:off x="20199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82314</xdr:rowOff>
    </xdr:from>
    <xdr:ext cx="469744" cy="259045"/>
    <xdr:sp macro="" textlink="">
      <xdr:nvSpPr>
        <xdr:cNvPr id="691" name="n_4mainValue【児童館】&#10;一人当たり面積"/>
        <xdr:cNvSpPr txBox="1"/>
      </xdr:nvSpPr>
      <xdr:spPr>
        <a:xfrm>
          <a:off x="18421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2" name="テキスト ボックス 7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4" name="テキスト ボックス 70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2" name="テキスト ボックス 71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15" name="直線コネクタ 714"/>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16"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17" name="直線コネクタ 716"/>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18"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9" name="直線コネクタ 71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20"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21" name="フローチャート: 判断 720"/>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22" name="フローチャート: 判断 721"/>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23" name="フローチャート: 判断 72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24" name="フローチャート: 判断 723"/>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25" name="フローチャート: 判断 724"/>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149861</xdr:rowOff>
    </xdr:from>
    <xdr:to>
      <xdr:col>85</xdr:col>
      <xdr:colOff>177800</xdr:colOff>
      <xdr:row>105</xdr:row>
      <xdr:rowOff>80011</xdr:rowOff>
    </xdr:to>
    <xdr:sp macro="" textlink="">
      <xdr:nvSpPr>
        <xdr:cNvPr id="731" name="楕円 730"/>
        <xdr:cNvSpPr/>
      </xdr:nvSpPr>
      <xdr:spPr>
        <a:xfrm>
          <a:off x="16268700" y="179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128288</xdr:rowOff>
    </xdr:from>
    <xdr:ext cx="405111" cy="259045"/>
    <xdr:sp macro="" textlink="">
      <xdr:nvSpPr>
        <xdr:cNvPr id="732" name="【公民館】&#10;有形固定資産減価償却率該当値テキスト"/>
        <xdr:cNvSpPr txBox="1"/>
      </xdr:nvSpPr>
      <xdr:spPr>
        <a:xfrm>
          <a:off x="16357600"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130811</xdr:rowOff>
    </xdr:from>
    <xdr:to>
      <xdr:col>81</xdr:col>
      <xdr:colOff>101600</xdr:colOff>
      <xdr:row>105</xdr:row>
      <xdr:rowOff>60961</xdr:rowOff>
    </xdr:to>
    <xdr:sp macro="" textlink="">
      <xdr:nvSpPr>
        <xdr:cNvPr id="733" name="楕円 732"/>
        <xdr:cNvSpPr/>
      </xdr:nvSpPr>
      <xdr:spPr>
        <a:xfrm>
          <a:off x="15430500" y="179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10161</xdr:rowOff>
    </xdr:from>
    <xdr:to>
      <xdr:col>85</xdr:col>
      <xdr:colOff>127000</xdr:colOff>
      <xdr:row>105</xdr:row>
      <xdr:rowOff>29211</xdr:rowOff>
    </xdr:to>
    <xdr:cxnSp macro="">
      <xdr:nvCxnSpPr>
        <xdr:cNvPr id="734" name="直線コネクタ 733"/>
        <xdr:cNvCxnSpPr/>
      </xdr:nvCxnSpPr>
      <xdr:spPr>
        <a:xfrm>
          <a:off x="15481300" y="180124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113030</xdr:rowOff>
    </xdr:from>
    <xdr:to>
      <xdr:col>76</xdr:col>
      <xdr:colOff>165100</xdr:colOff>
      <xdr:row>105</xdr:row>
      <xdr:rowOff>43180</xdr:rowOff>
    </xdr:to>
    <xdr:sp macro="" textlink="">
      <xdr:nvSpPr>
        <xdr:cNvPr id="735" name="楕円 734"/>
        <xdr:cNvSpPr/>
      </xdr:nvSpPr>
      <xdr:spPr>
        <a:xfrm>
          <a:off x="14541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163830</xdr:rowOff>
    </xdr:from>
    <xdr:to>
      <xdr:col>81</xdr:col>
      <xdr:colOff>50800</xdr:colOff>
      <xdr:row>105</xdr:row>
      <xdr:rowOff>10161</xdr:rowOff>
    </xdr:to>
    <xdr:cxnSp macro="">
      <xdr:nvCxnSpPr>
        <xdr:cNvPr id="736" name="直線コネクタ 735"/>
        <xdr:cNvCxnSpPr/>
      </xdr:nvCxnSpPr>
      <xdr:spPr>
        <a:xfrm>
          <a:off x="14592300" y="1799463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58420</xdr:rowOff>
    </xdr:from>
    <xdr:to>
      <xdr:col>67</xdr:col>
      <xdr:colOff>101600</xdr:colOff>
      <xdr:row>104</xdr:row>
      <xdr:rowOff>160020</xdr:rowOff>
    </xdr:to>
    <xdr:sp macro="" textlink="">
      <xdr:nvSpPr>
        <xdr:cNvPr id="737" name="楕円 736"/>
        <xdr:cNvSpPr/>
      </xdr:nvSpPr>
      <xdr:spPr>
        <a:xfrm>
          <a:off x="12763500" y="178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54627</xdr:rowOff>
    </xdr:from>
    <xdr:ext cx="405111" cy="259045"/>
    <xdr:sp macro="" textlink="">
      <xdr:nvSpPr>
        <xdr:cNvPr id="738"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39"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740"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741" name="n_4aveValue【公民館】&#10;有形固定資産減価償却率"/>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52088</xdr:rowOff>
    </xdr:from>
    <xdr:ext cx="405111" cy="259045"/>
    <xdr:sp macro="" textlink="">
      <xdr:nvSpPr>
        <xdr:cNvPr id="742" name="n_1mainValue【公民館】&#10;有形固定資産減価償却率"/>
        <xdr:cNvSpPr txBox="1"/>
      </xdr:nvSpPr>
      <xdr:spPr>
        <a:xfrm>
          <a:off x="152660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34307</xdr:rowOff>
    </xdr:from>
    <xdr:ext cx="405111" cy="259045"/>
    <xdr:sp macro="" textlink="">
      <xdr:nvSpPr>
        <xdr:cNvPr id="743" name="n_2mainValue【公民館】&#10;有形固定資産減価償却率"/>
        <xdr:cNvSpPr txBox="1"/>
      </xdr:nvSpPr>
      <xdr:spPr>
        <a:xfrm>
          <a:off x="14389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5097</xdr:rowOff>
    </xdr:from>
    <xdr:ext cx="405111" cy="259045"/>
    <xdr:sp macro="" textlink="">
      <xdr:nvSpPr>
        <xdr:cNvPr id="744" name="n_4mainValue【公民館】&#10;有形固定資産減価償却率"/>
        <xdr:cNvSpPr txBox="1"/>
      </xdr:nvSpPr>
      <xdr:spPr>
        <a:xfrm>
          <a:off x="12611744" y="17664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3" name="テキスト ボックス 7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4" name="直線コネクタ 7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5" name="直線コネクタ 7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6" name="テキスト ボックス 7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7" name="直線コネクタ 7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8" name="テキスト ボックス 7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9" name="直線コネクタ 7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0" name="テキスト ボックス 7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1" name="直線コネクタ 7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2" name="テキスト ボックス 7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3" name="直線コネクタ 7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4" name="テキスト ボックス 7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5" name="直線コネクタ 7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6" name="テキスト ボックス 7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68" name="直線コネクタ 767"/>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69"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70" name="直線コネクタ 769"/>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71"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72" name="直線コネクタ 771"/>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773" name="【公民館】&#10;一人当たり面積平均値テキスト"/>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74" name="フローチャート: 判断 773"/>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75" name="フローチャート: 判断 774"/>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76" name="フローチャート: 判断 775"/>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77" name="フローチャート: 判断 776"/>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78" name="フローチャート: 判断 777"/>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122937</xdr:rowOff>
    </xdr:from>
    <xdr:to>
      <xdr:col>116</xdr:col>
      <xdr:colOff>114300</xdr:colOff>
      <xdr:row>103</xdr:row>
      <xdr:rowOff>53087</xdr:rowOff>
    </xdr:to>
    <xdr:sp macro="" textlink="">
      <xdr:nvSpPr>
        <xdr:cNvPr id="784" name="楕円 783"/>
        <xdr:cNvSpPr/>
      </xdr:nvSpPr>
      <xdr:spPr>
        <a:xfrm>
          <a:off x="22110700" y="1761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145814</xdr:rowOff>
    </xdr:from>
    <xdr:ext cx="469744" cy="259045"/>
    <xdr:sp macro="" textlink="">
      <xdr:nvSpPr>
        <xdr:cNvPr id="785" name="【公民館】&#10;一人当たり面積該当値テキスト"/>
        <xdr:cNvSpPr txBox="1"/>
      </xdr:nvSpPr>
      <xdr:spPr>
        <a:xfrm>
          <a:off x="22199600" y="1746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138937</xdr:rowOff>
    </xdr:from>
    <xdr:to>
      <xdr:col>112</xdr:col>
      <xdr:colOff>38100</xdr:colOff>
      <xdr:row>103</xdr:row>
      <xdr:rowOff>69087</xdr:rowOff>
    </xdr:to>
    <xdr:sp macro="" textlink="">
      <xdr:nvSpPr>
        <xdr:cNvPr id="786" name="楕円 785"/>
        <xdr:cNvSpPr/>
      </xdr:nvSpPr>
      <xdr:spPr>
        <a:xfrm>
          <a:off x="21272500" y="176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2287</xdr:rowOff>
    </xdr:from>
    <xdr:to>
      <xdr:col>116</xdr:col>
      <xdr:colOff>63500</xdr:colOff>
      <xdr:row>103</xdr:row>
      <xdr:rowOff>18287</xdr:rowOff>
    </xdr:to>
    <xdr:cxnSp macro="">
      <xdr:nvCxnSpPr>
        <xdr:cNvPr id="787" name="直線コネクタ 786"/>
        <xdr:cNvCxnSpPr/>
      </xdr:nvCxnSpPr>
      <xdr:spPr>
        <a:xfrm flipV="1">
          <a:off x="21323300" y="17661637"/>
          <a:ext cx="8382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157226</xdr:rowOff>
    </xdr:from>
    <xdr:to>
      <xdr:col>107</xdr:col>
      <xdr:colOff>101600</xdr:colOff>
      <xdr:row>103</xdr:row>
      <xdr:rowOff>87376</xdr:rowOff>
    </xdr:to>
    <xdr:sp macro="" textlink="">
      <xdr:nvSpPr>
        <xdr:cNvPr id="788" name="楕円 787"/>
        <xdr:cNvSpPr/>
      </xdr:nvSpPr>
      <xdr:spPr>
        <a:xfrm>
          <a:off x="20383500" y="1764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18287</xdr:rowOff>
    </xdr:from>
    <xdr:to>
      <xdr:col>111</xdr:col>
      <xdr:colOff>177800</xdr:colOff>
      <xdr:row>103</xdr:row>
      <xdr:rowOff>36576</xdr:rowOff>
    </xdr:to>
    <xdr:cxnSp macro="">
      <xdr:nvCxnSpPr>
        <xdr:cNvPr id="789" name="直線コネクタ 788"/>
        <xdr:cNvCxnSpPr/>
      </xdr:nvCxnSpPr>
      <xdr:spPr>
        <a:xfrm flipV="1">
          <a:off x="20434300" y="1767763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47498</xdr:rowOff>
    </xdr:from>
    <xdr:to>
      <xdr:col>98</xdr:col>
      <xdr:colOff>38100</xdr:colOff>
      <xdr:row>103</xdr:row>
      <xdr:rowOff>149098</xdr:rowOff>
    </xdr:to>
    <xdr:sp macro="" textlink="">
      <xdr:nvSpPr>
        <xdr:cNvPr id="790" name="楕円 789"/>
        <xdr:cNvSpPr/>
      </xdr:nvSpPr>
      <xdr:spPr>
        <a:xfrm>
          <a:off x="18605500" y="1770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144035</xdr:rowOff>
    </xdr:from>
    <xdr:ext cx="469744" cy="259045"/>
    <xdr:sp macro="" textlink="">
      <xdr:nvSpPr>
        <xdr:cNvPr id="791" name="n_1aveValue【公民館】&#10;一人当たり面積"/>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792" name="n_2aveValue【公民館】&#10;一人当たり面積"/>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793" name="n_3aveValue【公民館】&#10;一人当たり面積"/>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794" name="n_4aveValue【公民館】&#10;一人当たり面積"/>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85614</xdr:rowOff>
    </xdr:from>
    <xdr:ext cx="469744" cy="259045"/>
    <xdr:sp macro="" textlink="">
      <xdr:nvSpPr>
        <xdr:cNvPr id="795" name="n_1mainValue【公民館】&#10;一人当たり面積"/>
        <xdr:cNvSpPr txBox="1"/>
      </xdr:nvSpPr>
      <xdr:spPr>
        <a:xfrm>
          <a:off x="21075727" y="1740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103903</xdr:rowOff>
    </xdr:from>
    <xdr:ext cx="469744" cy="259045"/>
    <xdr:sp macro="" textlink="">
      <xdr:nvSpPr>
        <xdr:cNvPr id="796" name="n_2mainValue【公民館】&#10;一人当たり面積"/>
        <xdr:cNvSpPr txBox="1"/>
      </xdr:nvSpPr>
      <xdr:spPr>
        <a:xfrm>
          <a:off x="20199427" y="174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165625</xdr:rowOff>
    </xdr:from>
    <xdr:ext cx="469744" cy="259045"/>
    <xdr:sp macro="" textlink="">
      <xdr:nvSpPr>
        <xdr:cNvPr id="797" name="n_4mainValue【公民館】&#10;一人当たり面積"/>
        <xdr:cNvSpPr txBox="1"/>
      </xdr:nvSpPr>
      <xdr:spPr>
        <a:xfrm>
          <a:off x="18421427" y="1748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高度成長期を中心に多種多様な公共施設整備を進め、一定量の施設を保有しており、老朽化した施設が進んでいることから、個別施設計画策定の上、今後、限られた財源で施設の規模の適正化ならびに予防保全による長寿命化等を計画的に進め、比率上昇を抑制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
5,169
402.88
8,862,745
8,235,319
593,714
4,008,229
7,583,382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67310</xdr:rowOff>
    </xdr:from>
    <xdr:to>
      <xdr:col>24</xdr:col>
      <xdr:colOff>114300</xdr:colOff>
      <xdr:row>39</xdr:row>
      <xdr:rowOff>168910</xdr:rowOff>
    </xdr:to>
    <xdr:sp macro="" textlink="">
      <xdr:nvSpPr>
        <xdr:cNvPr id="72" name="楕円 71"/>
        <xdr:cNvSpPr/>
      </xdr:nvSpPr>
      <xdr:spPr>
        <a:xfrm>
          <a:off x="4584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45737</xdr:rowOff>
    </xdr:from>
    <xdr:ext cx="405111" cy="259045"/>
    <xdr:sp macro="" textlink="">
      <xdr:nvSpPr>
        <xdr:cNvPr id="73" name="【図書館】&#10;有形固定資産減価償却率該当値テキスト"/>
        <xdr:cNvSpPr txBox="1"/>
      </xdr:nvSpPr>
      <xdr:spPr>
        <a:xfrm>
          <a:off x="4673600"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39370</xdr:rowOff>
    </xdr:from>
    <xdr:to>
      <xdr:col>20</xdr:col>
      <xdr:colOff>38100</xdr:colOff>
      <xdr:row>39</xdr:row>
      <xdr:rowOff>140970</xdr:rowOff>
    </xdr:to>
    <xdr:sp macro="" textlink="">
      <xdr:nvSpPr>
        <xdr:cNvPr id="74" name="楕円 73"/>
        <xdr:cNvSpPr/>
      </xdr:nvSpPr>
      <xdr:spPr>
        <a:xfrm>
          <a:off x="3746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90170</xdr:rowOff>
    </xdr:from>
    <xdr:to>
      <xdr:col>24</xdr:col>
      <xdr:colOff>63500</xdr:colOff>
      <xdr:row>39</xdr:row>
      <xdr:rowOff>118110</xdr:rowOff>
    </xdr:to>
    <xdr:cxnSp macro="">
      <xdr:nvCxnSpPr>
        <xdr:cNvPr id="75" name="直線コネクタ 74"/>
        <xdr:cNvCxnSpPr/>
      </xdr:nvCxnSpPr>
      <xdr:spPr>
        <a:xfrm>
          <a:off x="3797300" y="677672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11430</xdr:rowOff>
    </xdr:from>
    <xdr:to>
      <xdr:col>15</xdr:col>
      <xdr:colOff>101600</xdr:colOff>
      <xdr:row>39</xdr:row>
      <xdr:rowOff>113030</xdr:rowOff>
    </xdr:to>
    <xdr:sp macro="" textlink="">
      <xdr:nvSpPr>
        <xdr:cNvPr id="76" name="楕円 75"/>
        <xdr:cNvSpPr/>
      </xdr:nvSpPr>
      <xdr:spPr>
        <a:xfrm>
          <a:off x="28575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62230</xdr:rowOff>
    </xdr:from>
    <xdr:to>
      <xdr:col>19</xdr:col>
      <xdr:colOff>177800</xdr:colOff>
      <xdr:row>39</xdr:row>
      <xdr:rowOff>90170</xdr:rowOff>
    </xdr:to>
    <xdr:cxnSp macro="">
      <xdr:nvCxnSpPr>
        <xdr:cNvPr id="77" name="直線コネクタ 76"/>
        <xdr:cNvCxnSpPr/>
      </xdr:nvCxnSpPr>
      <xdr:spPr>
        <a:xfrm>
          <a:off x="2908300" y="67487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127000</xdr:rowOff>
    </xdr:from>
    <xdr:to>
      <xdr:col>6</xdr:col>
      <xdr:colOff>38100</xdr:colOff>
      <xdr:row>39</xdr:row>
      <xdr:rowOff>57150</xdr:rowOff>
    </xdr:to>
    <xdr:sp macro="" textlink="">
      <xdr:nvSpPr>
        <xdr:cNvPr id="78" name="楕円 77"/>
        <xdr:cNvSpPr/>
      </xdr:nvSpPr>
      <xdr:spPr>
        <a:xfrm>
          <a:off x="1079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38117</xdr:rowOff>
    </xdr:from>
    <xdr:ext cx="405111" cy="259045"/>
    <xdr:sp macro="" textlink="">
      <xdr:nvSpPr>
        <xdr:cNvPr id="79" name="n_1aveValue【図書館】&#10;有形固定資産減価償却率"/>
        <xdr:cNvSpPr txBox="1"/>
      </xdr:nvSpPr>
      <xdr:spPr>
        <a:xfrm>
          <a:off x="3582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80" name="n_2aveValue【図書館】&#10;有形固定資産減価償却率"/>
        <xdr:cNvSpPr txBox="1"/>
      </xdr:nvSpPr>
      <xdr:spPr>
        <a:xfrm>
          <a:off x="2705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1" name="n_3aveValue【図書館】&#10;有形固定資産減価償却率"/>
        <xdr:cNvSpPr txBox="1"/>
      </xdr:nvSpPr>
      <xdr:spPr>
        <a:xfrm>
          <a:off x="1816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82" name="n_4aveValue【図書館】&#10;有形固定資産減価償却率"/>
        <xdr:cNvSpPr txBox="1"/>
      </xdr:nvSpPr>
      <xdr:spPr>
        <a:xfrm>
          <a:off x="927744" y="614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132097</xdr:rowOff>
    </xdr:from>
    <xdr:ext cx="405111" cy="259045"/>
    <xdr:sp macro="" textlink="">
      <xdr:nvSpPr>
        <xdr:cNvPr id="83" name="n_1mainValue【図書館】&#10;有形固定資産減価償却率"/>
        <xdr:cNvSpPr txBox="1"/>
      </xdr:nvSpPr>
      <xdr:spPr>
        <a:xfrm>
          <a:off x="3582044" y="681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104157</xdr:rowOff>
    </xdr:from>
    <xdr:ext cx="405111" cy="259045"/>
    <xdr:sp macro="" textlink="">
      <xdr:nvSpPr>
        <xdr:cNvPr id="84" name="n_2mainValue【図書館】&#10;有形固定資産減価償却率"/>
        <xdr:cNvSpPr txBox="1"/>
      </xdr:nvSpPr>
      <xdr:spPr>
        <a:xfrm>
          <a:off x="2705744" y="679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48277</xdr:rowOff>
    </xdr:from>
    <xdr:ext cx="405111" cy="259045"/>
    <xdr:sp macro="" textlink="">
      <xdr:nvSpPr>
        <xdr:cNvPr id="85" name="n_4mainValue【図書館】&#10;有形固定資産減価償却率"/>
        <xdr:cNvSpPr txBox="1"/>
      </xdr:nvSpPr>
      <xdr:spPr>
        <a:xfrm>
          <a:off x="927744"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09" name="直線コネクタ 108"/>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0" name="【図書館】&#10;一人当たり面積最小値テキスト"/>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1" name="直線コネクタ 110"/>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2" name="【図書館】&#10;一人当たり面積最大値テキスト"/>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3" name="直線コネクタ 112"/>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34307</xdr:rowOff>
    </xdr:from>
    <xdr:ext cx="469744" cy="259045"/>
    <xdr:sp macro="" textlink="">
      <xdr:nvSpPr>
        <xdr:cNvPr id="114" name="【図書館】&#10;一人当たり面積平均値テキスト"/>
        <xdr:cNvSpPr txBox="1"/>
      </xdr:nvSpPr>
      <xdr:spPr>
        <a:xfrm>
          <a:off x="10515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5" name="フローチャート: 判断 114"/>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16" name="フローチャート: 判断 115"/>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17" name="フローチャート: 判断 116"/>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18" name="フローチャート: 判断 117"/>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19" name="フローチャート: 判断 118"/>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86360</xdr:rowOff>
    </xdr:from>
    <xdr:to>
      <xdr:col>55</xdr:col>
      <xdr:colOff>50800</xdr:colOff>
      <xdr:row>40</xdr:row>
      <xdr:rowOff>16510</xdr:rowOff>
    </xdr:to>
    <xdr:sp macro="" textlink="">
      <xdr:nvSpPr>
        <xdr:cNvPr id="125" name="楕円 124"/>
        <xdr:cNvSpPr/>
      </xdr:nvSpPr>
      <xdr:spPr>
        <a:xfrm>
          <a:off x="10426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109237</xdr:rowOff>
    </xdr:from>
    <xdr:ext cx="469744" cy="259045"/>
    <xdr:sp macro="" textlink="">
      <xdr:nvSpPr>
        <xdr:cNvPr id="126" name="【図書館】&#10;一人当たり面積該当値テキスト"/>
        <xdr:cNvSpPr txBox="1"/>
      </xdr:nvSpPr>
      <xdr:spPr>
        <a:xfrm>
          <a:off x="10515600"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92075</xdr:rowOff>
    </xdr:from>
    <xdr:to>
      <xdr:col>50</xdr:col>
      <xdr:colOff>165100</xdr:colOff>
      <xdr:row>40</xdr:row>
      <xdr:rowOff>22225</xdr:rowOff>
    </xdr:to>
    <xdr:sp macro="" textlink="">
      <xdr:nvSpPr>
        <xdr:cNvPr id="127" name="楕円 126"/>
        <xdr:cNvSpPr/>
      </xdr:nvSpPr>
      <xdr:spPr>
        <a:xfrm>
          <a:off x="9588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137160</xdr:rowOff>
    </xdr:from>
    <xdr:to>
      <xdr:col>55</xdr:col>
      <xdr:colOff>0</xdr:colOff>
      <xdr:row>39</xdr:row>
      <xdr:rowOff>142875</xdr:rowOff>
    </xdr:to>
    <xdr:cxnSp macro="">
      <xdr:nvCxnSpPr>
        <xdr:cNvPr id="128" name="直線コネクタ 127"/>
        <xdr:cNvCxnSpPr/>
      </xdr:nvCxnSpPr>
      <xdr:spPr>
        <a:xfrm flipV="1">
          <a:off x="9639300" y="68237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99695</xdr:rowOff>
    </xdr:from>
    <xdr:to>
      <xdr:col>46</xdr:col>
      <xdr:colOff>38100</xdr:colOff>
      <xdr:row>40</xdr:row>
      <xdr:rowOff>29845</xdr:rowOff>
    </xdr:to>
    <xdr:sp macro="" textlink="">
      <xdr:nvSpPr>
        <xdr:cNvPr id="129" name="楕円 128"/>
        <xdr:cNvSpPr/>
      </xdr:nvSpPr>
      <xdr:spPr>
        <a:xfrm>
          <a:off x="8699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142875</xdr:rowOff>
    </xdr:from>
    <xdr:to>
      <xdr:col>50</xdr:col>
      <xdr:colOff>114300</xdr:colOff>
      <xdr:row>39</xdr:row>
      <xdr:rowOff>150495</xdr:rowOff>
    </xdr:to>
    <xdr:cxnSp macro="">
      <xdr:nvCxnSpPr>
        <xdr:cNvPr id="130" name="直線コネクタ 129"/>
        <xdr:cNvCxnSpPr/>
      </xdr:nvCxnSpPr>
      <xdr:spPr>
        <a:xfrm flipV="1">
          <a:off x="8750300" y="68294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109220</xdr:rowOff>
    </xdr:from>
    <xdr:to>
      <xdr:col>36</xdr:col>
      <xdr:colOff>165100</xdr:colOff>
      <xdr:row>40</xdr:row>
      <xdr:rowOff>39370</xdr:rowOff>
    </xdr:to>
    <xdr:sp macro="" textlink="">
      <xdr:nvSpPr>
        <xdr:cNvPr id="131" name="楕円 130"/>
        <xdr:cNvSpPr/>
      </xdr:nvSpPr>
      <xdr:spPr>
        <a:xfrm>
          <a:off x="6921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167657</xdr:rowOff>
    </xdr:from>
    <xdr:ext cx="469744" cy="259045"/>
    <xdr:sp macro="" textlink="">
      <xdr:nvSpPr>
        <xdr:cNvPr id="132"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33" name="n_2aveValue【図書館】&#10;一人当たり面積"/>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34" name="n_3aveValue【図書館】&#10;一人当たり面積"/>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32402</xdr:rowOff>
    </xdr:from>
    <xdr:ext cx="469744" cy="259045"/>
    <xdr:sp macro="" textlink="">
      <xdr:nvSpPr>
        <xdr:cNvPr id="135" name="n_4aveValue【図書館】&#10;一人当たり面積"/>
        <xdr:cNvSpPr txBox="1"/>
      </xdr:nvSpPr>
      <xdr:spPr>
        <a:xfrm>
          <a:off x="6737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38752</xdr:rowOff>
    </xdr:from>
    <xdr:ext cx="469744" cy="259045"/>
    <xdr:sp macro="" textlink="">
      <xdr:nvSpPr>
        <xdr:cNvPr id="136" name="n_1mainValue【図書館】&#10;一人当たり面積"/>
        <xdr:cNvSpPr txBox="1"/>
      </xdr:nvSpPr>
      <xdr:spPr>
        <a:xfrm>
          <a:off x="9391727" y="655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46372</xdr:rowOff>
    </xdr:from>
    <xdr:ext cx="469744" cy="259045"/>
    <xdr:sp macro="" textlink="">
      <xdr:nvSpPr>
        <xdr:cNvPr id="137" name="n_2mainValue【図書館】&#10;一人当たり面積"/>
        <xdr:cNvSpPr txBox="1"/>
      </xdr:nvSpPr>
      <xdr:spPr>
        <a:xfrm>
          <a:off x="8515427"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55897</xdr:rowOff>
    </xdr:from>
    <xdr:ext cx="469744" cy="259045"/>
    <xdr:sp macro="" textlink="">
      <xdr:nvSpPr>
        <xdr:cNvPr id="138" name="n_4mainValue【図書館】&#10;一人当たり面積"/>
        <xdr:cNvSpPr txBox="1"/>
      </xdr:nvSpPr>
      <xdr:spPr>
        <a:xfrm>
          <a:off x="67374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1" name="テキスト ボックス 15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1" name="テキスト ボックス 16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64" name="直線コネクタ 16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6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68" name="直線コネクタ 16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69"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0" name="フローチャート: 判断 169"/>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1" name="フローチャート: 判断 17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72" name="フローチャート: 判断 17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73" name="フローチャート: 判断 172"/>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74" name="フローチャート: 判断 17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87993</xdr:rowOff>
    </xdr:from>
    <xdr:to>
      <xdr:col>24</xdr:col>
      <xdr:colOff>114300</xdr:colOff>
      <xdr:row>62</xdr:row>
      <xdr:rowOff>18143</xdr:rowOff>
    </xdr:to>
    <xdr:sp macro="" textlink="">
      <xdr:nvSpPr>
        <xdr:cNvPr id="180" name="楕円 179"/>
        <xdr:cNvSpPr/>
      </xdr:nvSpPr>
      <xdr:spPr>
        <a:xfrm>
          <a:off x="4584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66420</xdr:rowOff>
    </xdr:from>
    <xdr:ext cx="405111" cy="259045"/>
    <xdr:sp macro="" textlink="">
      <xdr:nvSpPr>
        <xdr:cNvPr id="181" name="【体育館・プール】&#10;有形固定資産減価償却率該当値テキスト"/>
        <xdr:cNvSpPr txBox="1"/>
      </xdr:nvSpPr>
      <xdr:spPr>
        <a:xfrm>
          <a:off x="4673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48804</xdr:rowOff>
    </xdr:from>
    <xdr:to>
      <xdr:col>20</xdr:col>
      <xdr:colOff>38100</xdr:colOff>
      <xdr:row>61</xdr:row>
      <xdr:rowOff>150404</xdr:rowOff>
    </xdr:to>
    <xdr:sp macro="" textlink="">
      <xdr:nvSpPr>
        <xdr:cNvPr id="182" name="楕円 181"/>
        <xdr:cNvSpPr/>
      </xdr:nvSpPr>
      <xdr:spPr>
        <a:xfrm>
          <a:off x="3746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99604</xdr:rowOff>
    </xdr:from>
    <xdr:to>
      <xdr:col>24</xdr:col>
      <xdr:colOff>63500</xdr:colOff>
      <xdr:row>61</xdr:row>
      <xdr:rowOff>138793</xdr:rowOff>
    </xdr:to>
    <xdr:cxnSp macro="">
      <xdr:nvCxnSpPr>
        <xdr:cNvPr id="183" name="直線コネクタ 182"/>
        <xdr:cNvCxnSpPr/>
      </xdr:nvCxnSpPr>
      <xdr:spPr>
        <a:xfrm>
          <a:off x="3797300" y="1055805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11249</xdr:rowOff>
    </xdr:from>
    <xdr:to>
      <xdr:col>15</xdr:col>
      <xdr:colOff>101600</xdr:colOff>
      <xdr:row>61</xdr:row>
      <xdr:rowOff>112849</xdr:rowOff>
    </xdr:to>
    <xdr:sp macro="" textlink="">
      <xdr:nvSpPr>
        <xdr:cNvPr id="184" name="楕円 183"/>
        <xdr:cNvSpPr/>
      </xdr:nvSpPr>
      <xdr:spPr>
        <a:xfrm>
          <a:off x="2857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62049</xdr:rowOff>
    </xdr:from>
    <xdr:to>
      <xdr:col>19</xdr:col>
      <xdr:colOff>177800</xdr:colOff>
      <xdr:row>61</xdr:row>
      <xdr:rowOff>99604</xdr:rowOff>
    </xdr:to>
    <xdr:cxnSp macro="">
      <xdr:nvCxnSpPr>
        <xdr:cNvPr id="185" name="直線コネクタ 184"/>
        <xdr:cNvCxnSpPr/>
      </xdr:nvCxnSpPr>
      <xdr:spPr>
        <a:xfrm>
          <a:off x="2908300" y="1052049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109220</xdr:rowOff>
    </xdr:from>
    <xdr:to>
      <xdr:col>6</xdr:col>
      <xdr:colOff>38100</xdr:colOff>
      <xdr:row>61</xdr:row>
      <xdr:rowOff>39370</xdr:rowOff>
    </xdr:to>
    <xdr:sp macro="" textlink="">
      <xdr:nvSpPr>
        <xdr:cNvPr id="186" name="楕円 185"/>
        <xdr:cNvSpPr/>
      </xdr:nvSpPr>
      <xdr:spPr>
        <a:xfrm>
          <a:off x="107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109781</xdr:rowOff>
    </xdr:from>
    <xdr:ext cx="405111" cy="259045"/>
    <xdr:sp macro="" textlink="">
      <xdr:nvSpPr>
        <xdr:cNvPr id="187"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88"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89"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90"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141531</xdr:rowOff>
    </xdr:from>
    <xdr:ext cx="405111" cy="259045"/>
    <xdr:sp macro="" textlink="">
      <xdr:nvSpPr>
        <xdr:cNvPr id="191" name="n_1mainValue【体育館・プー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103976</xdr:rowOff>
    </xdr:from>
    <xdr:ext cx="405111" cy="259045"/>
    <xdr:sp macro="" textlink="">
      <xdr:nvSpPr>
        <xdr:cNvPr id="192" name="n_2mainValue【体育館・プール】&#10;有形固定資産減価償却率"/>
        <xdr:cNvSpPr txBox="1"/>
      </xdr:nvSpPr>
      <xdr:spPr>
        <a:xfrm>
          <a:off x="2705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193" name="n_4mainValue【体育館・プール】&#10;有形固定資産減価償却率"/>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19" name="直線コネクタ 218"/>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20"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21" name="直線コネクタ 220"/>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22"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23" name="直線コネクタ 222"/>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224" name="【体育館・プール】&#10;一人当たり面積平均値テキスト"/>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25" name="フローチャート: 判断 224"/>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26" name="フローチャート: 判断 225"/>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27" name="フローチャート: 判断 226"/>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28" name="フローチャート: 判断 227"/>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29" name="フローチャート: 判断 228"/>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23332</xdr:rowOff>
    </xdr:from>
    <xdr:to>
      <xdr:col>55</xdr:col>
      <xdr:colOff>50800</xdr:colOff>
      <xdr:row>62</xdr:row>
      <xdr:rowOff>124932</xdr:rowOff>
    </xdr:to>
    <xdr:sp macro="" textlink="">
      <xdr:nvSpPr>
        <xdr:cNvPr id="235" name="楕円 234"/>
        <xdr:cNvSpPr/>
      </xdr:nvSpPr>
      <xdr:spPr>
        <a:xfrm>
          <a:off x="10426700" y="1065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46209</xdr:rowOff>
    </xdr:from>
    <xdr:ext cx="469744" cy="259045"/>
    <xdr:sp macro="" textlink="">
      <xdr:nvSpPr>
        <xdr:cNvPr id="236" name="【体育館・プール】&#10;一人当たり面積該当値テキスト"/>
        <xdr:cNvSpPr txBox="1"/>
      </xdr:nvSpPr>
      <xdr:spPr>
        <a:xfrm>
          <a:off x="10515600" y="1050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29537</xdr:rowOff>
    </xdr:from>
    <xdr:to>
      <xdr:col>50</xdr:col>
      <xdr:colOff>165100</xdr:colOff>
      <xdr:row>62</xdr:row>
      <xdr:rowOff>131137</xdr:rowOff>
    </xdr:to>
    <xdr:sp macro="" textlink="">
      <xdr:nvSpPr>
        <xdr:cNvPr id="237" name="楕円 236"/>
        <xdr:cNvSpPr/>
      </xdr:nvSpPr>
      <xdr:spPr>
        <a:xfrm>
          <a:off x="9588500" y="106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74132</xdr:rowOff>
    </xdr:from>
    <xdr:to>
      <xdr:col>55</xdr:col>
      <xdr:colOff>0</xdr:colOff>
      <xdr:row>62</xdr:row>
      <xdr:rowOff>80337</xdr:rowOff>
    </xdr:to>
    <xdr:cxnSp macro="">
      <xdr:nvCxnSpPr>
        <xdr:cNvPr id="238" name="直線コネクタ 237"/>
        <xdr:cNvCxnSpPr/>
      </xdr:nvCxnSpPr>
      <xdr:spPr>
        <a:xfrm flipV="1">
          <a:off x="9639300" y="10704032"/>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37047</xdr:rowOff>
    </xdr:from>
    <xdr:to>
      <xdr:col>46</xdr:col>
      <xdr:colOff>38100</xdr:colOff>
      <xdr:row>62</xdr:row>
      <xdr:rowOff>138647</xdr:rowOff>
    </xdr:to>
    <xdr:sp macro="" textlink="">
      <xdr:nvSpPr>
        <xdr:cNvPr id="239" name="楕円 238"/>
        <xdr:cNvSpPr/>
      </xdr:nvSpPr>
      <xdr:spPr>
        <a:xfrm>
          <a:off x="8699500" y="106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80337</xdr:rowOff>
    </xdr:from>
    <xdr:to>
      <xdr:col>50</xdr:col>
      <xdr:colOff>114300</xdr:colOff>
      <xdr:row>62</xdr:row>
      <xdr:rowOff>87847</xdr:rowOff>
    </xdr:to>
    <xdr:cxnSp macro="">
      <xdr:nvCxnSpPr>
        <xdr:cNvPr id="240" name="直線コネクタ 239"/>
        <xdr:cNvCxnSpPr/>
      </xdr:nvCxnSpPr>
      <xdr:spPr>
        <a:xfrm flipV="1">
          <a:off x="8750300" y="10710237"/>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38681</xdr:rowOff>
    </xdr:from>
    <xdr:to>
      <xdr:col>36</xdr:col>
      <xdr:colOff>165100</xdr:colOff>
      <xdr:row>62</xdr:row>
      <xdr:rowOff>140281</xdr:rowOff>
    </xdr:to>
    <xdr:sp macro="" textlink="">
      <xdr:nvSpPr>
        <xdr:cNvPr id="241" name="楕円 240"/>
        <xdr:cNvSpPr/>
      </xdr:nvSpPr>
      <xdr:spPr>
        <a:xfrm>
          <a:off x="6921500" y="1066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93199</xdr:rowOff>
    </xdr:from>
    <xdr:ext cx="469744" cy="259045"/>
    <xdr:sp macro="" textlink="">
      <xdr:nvSpPr>
        <xdr:cNvPr id="242" name="n_1aveValue【体育館・プール】&#10;一人当たり面積"/>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243" name="n_2aveValue【体育館・プール】&#10;一人当たり面積"/>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244" name="n_3aveValue【体育館・プール】&#10;一人当たり面積"/>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245" name="n_4aveValue【体育館・プール】&#10;一人当たり面積"/>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147664</xdr:rowOff>
    </xdr:from>
    <xdr:ext cx="469744" cy="259045"/>
    <xdr:sp macro="" textlink="">
      <xdr:nvSpPr>
        <xdr:cNvPr id="246" name="n_1mainValue【体育館・プール】&#10;一人当たり面積"/>
        <xdr:cNvSpPr txBox="1"/>
      </xdr:nvSpPr>
      <xdr:spPr>
        <a:xfrm>
          <a:off x="9391727" y="1043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155174</xdr:rowOff>
    </xdr:from>
    <xdr:ext cx="469744" cy="259045"/>
    <xdr:sp macro="" textlink="">
      <xdr:nvSpPr>
        <xdr:cNvPr id="247" name="n_2mainValue【体育館・プール】&#10;一人当たり面積"/>
        <xdr:cNvSpPr txBox="1"/>
      </xdr:nvSpPr>
      <xdr:spPr>
        <a:xfrm>
          <a:off x="8515427" y="1044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156808</xdr:rowOff>
    </xdr:from>
    <xdr:ext cx="469744" cy="259045"/>
    <xdr:sp macro="" textlink="">
      <xdr:nvSpPr>
        <xdr:cNvPr id="248" name="n_4mainValue【体育館・プール】&#10;一人当たり面積"/>
        <xdr:cNvSpPr txBox="1"/>
      </xdr:nvSpPr>
      <xdr:spPr>
        <a:xfrm>
          <a:off x="6737427" y="1044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73" name="直線コネクタ 272"/>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5" name="直線コネクタ 27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76"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77" name="直線コネクタ 276"/>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78" name="【福祉施設】&#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79" name="フローチャート: 判断 278"/>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80" name="フローチャート: 判断 279"/>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81" name="フローチャート: 判断 280"/>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82" name="フローチャート: 判断 281"/>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83" name="フローチャート: 判断 282"/>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17780</xdr:rowOff>
    </xdr:from>
    <xdr:to>
      <xdr:col>24</xdr:col>
      <xdr:colOff>114300</xdr:colOff>
      <xdr:row>81</xdr:row>
      <xdr:rowOff>119380</xdr:rowOff>
    </xdr:to>
    <xdr:sp macro="" textlink="">
      <xdr:nvSpPr>
        <xdr:cNvPr id="289" name="楕円 288"/>
        <xdr:cNvSpPr/>
      </xdr:nvSpPr>
      <xdr:spPr>
        <a:xfrm>
          <a:off x="4584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40657</xdr:rowOff>
    </xdr:from>
    <xdr:ext cx="405111" cy="259045"/>
    <xdr:sp macro="" textlink="">
      <xdr:nvSpPr>
        <xdr:cNvPr id="290" name="【福祉施設】&#10;有形固定資産減価償却率該当値テキスト"/>
        <xdr:cNvSpPr txBox="1"/>
      </xdr:nvSpPr>
      <xdr:spPr>
        <a:xfrm>
          <a:off x="4673600"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151130</xdr:rowOff>
    </xdr:from>
    <xdr:to>
      <xdr:col>20</xdr:col>
      <xdr:colOff>38100</xdr:colOff>
      <xdr:row>81</xdr:row>
      <xdr:rowOff>81280</xdr:rowOff>
    </xdr:to>
    <xdr:sp macro="" textlink="">
      <xdr:nvSpPr>
        <xdr:cNvPr id="291" name="楕円 290"/>
        <xdr:cNvSpPr/>
      </xdr:nvSpPr>
      <xdr:spPr>
        <a:xfrm>
          <a:off x="3746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30480</xdr:rowOff>
    </xdr:from>
    <xdr:to>
      <xdr:col>24</xdr:col>
      <xdr:colOff>63500</xdr:colOff>
      <xdr:row>81</xdr:row>
      <xdr:rowOff>68580</xdr:rowOff>
    </xdr:to>
    <xdr:cxnSp macro="">
      <xdr:nvCxnSpPr>
        <xdr:cNvPr id="292" name="直線コネクタ 291"/>
        <xdr:cNvCxnSpPr/>
      </xdr:nvCxnSpPr>
      <xdr:spPr>
        <a:xfrm>
          <a:off x="3797300" y="139179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293" name="楕円 292"/>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30480</xdr:rowOff>
    </xdr:to>
    <xdr:cxnSp macro="">
      <xdr:nvCxnSpPr>
        <xdr:cNvPr id="294" name="直線コネクタ 293"/>
        <xdr:cNvCxnSpPr/>
      </xdr:nvCxnSpPr>
      <xdr:spPr>
        <a:xfrm>
          <a:off x="2908300" y="13879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295" name="n_1aveValue【福祉施設】&#10;有形固定資産減価償却率"/>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36213</xdr:rowOff>
    </xdr:from>
    <xdr:ext cx="405111" cy="259045"/>
    <xdr:sp macro="" textlink="">
      <xdr:nvSpPr>
        <xdr:cNvPr id="296" name="n_2aveValue【福祉施設】&#10;有形固定資産減価償却率"/>
        <xdr:cNvSpPr txBox="1"/>
      </xdr:nvSpPr>
      <xdr:spPr>
        <a:xfrm>
          <a:off x="2705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97" name="n_3ave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298" name="n_4aveValue【福祉施設】&#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97807</xdr:rowOff>
    </xdr:from>
    <xdr:ext cx="405111" cy="259045"/>
    <xdr:sp macro="" textlink="">
      <xdr:nvSpPr>
        <xdr:cNvPr id="299" name="n_1mainValue【福祉施設】&#10;有形固定資産減価償却率"/>
        <xdr:cNvSpPr txBox="1"/>
      </xdr:nvSpPr>
      <xdr:spPr>
        <a:xfrm>
          <a:off x="3582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300" name="n_2mainValue【福祉施設】&#10;有形固定資産減価償却率"/>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1" name="直線コネクタ 31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2" name="テキスト ボックス 31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3" name="直線コネクタ 31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4" name="テキスト ボックス 31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5" name="直線コネクタ 31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6" name="テキスト ボックス 31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7" name="直線コネクタ 31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8" name="テキスト ボックス 31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22" name="直線コネクタ 321"/>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3"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4" name="直線コネクタ 323"/>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25"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26" name="直線コネクタ 325"/>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327" name="【福祉施設】&#10;一人当たり面積平均値テキスト"/>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28" name="フローチャート: 判断 327"/>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29" name="フローチャート: 判断 328"/>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30" name="フローチャート: 判断 329"/>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31" name="フローチャート: 判断 330"/>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32" name="フローチャート: 判断 331"/>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166979</xdr:rowOff>
    </xdr:from>
    <xdr:to>
      <xdr:col>55</xdr:col>
      <xdr:colOff>50800</xdr:colOff>
      <xdr:row>85</xdr:row>
      <xdr:rowOff>97129</xdr:rowOff>
    </xdr:to>
    <xdr:sp macro="" textlink="">
      <xdr:nvSpPr>
        <xdr:cNvPr id="338" name="楕円 337"/>
        <xdr:cNvSpPr/>
      </xdr:nvSpPr>
      <xdr:spPr>
        <a:xfrm>
          <a:off x="10426700" y="1456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145406</xdr:rowOff>
    </xdr:from>
    <xdr:ext cx="469744" cy="259045"/>
    <xdr:sp macro="" textlink="">
      <xdr:nvSpPr>
        <xdr:cNvPr id="339" name="【福祉施設】&#10;一人当たり面積該当値テキスト"/>
        <xdr:cNvSpPr txBox="1"/>
      </xdr:nvSpPr>
      <xdr:spPr>
        <a:xfrm>
          <a:off x="10515600" y="1454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169723</xdr:rowOff>
    </xdr:from>
    <xdr:to>
      <xdr:col>50</xdr:col>
      <xdr:colOff>165100</xdr:colOff>
      <xdr:row>85</xdr:row>
      <xdr:rowOff>99873</xdr:rowOff>
    </xdr:to>
    <xdr:sp macro="" textlink="">
      <xdr:nvSpPr>
        <xdr:cNvPr id="340" name="楕円 339"/>
        <xdr:cNvSpPr/>
      </xdr:nvSpPr>
      <xdr:spPr>
        <a:xfrm>
          <a:off x="9588500" y="145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46329</xdr:rowOff>
    </xdr:from>
    <xdr:to>
      <xdr:col>55</xdr:col>
      <xdr:colOff>0</xdr:colOff>
      <xdr:row>85</xdr:row>
      <xdr:rowOff>49073</xdr:rowOff>
    </xdr:to>
    <xdr:cxnSp macro="">
      <xdr:nvCxnSpPr>
        <xdr:cNvPr id="341" name="直線コネクタ 340"/>
        <xdr:cNvCxnSpPr/>
      </xdr:nvCxnSpPr>
      <xdr:spPr>
        <a:xfrm flipV="1">
          <a:off x="9639300" y="1461957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xdr:rowOff>
    </xdr:from>
    <xdr:to>
      <xdr:col>46</xdr:col>
      <xdr:colOff>38100</xdr:colOff>
      <xdr:row>85</xdr:row>
      <xdr:rowOff>103073</xdr:rowOff>
    </xdr:to>
    <xdr:sp macro="" textlink="">
      <xdr:nvSpPr>
        <xdr:cNvPr id="342" name="楕円 341"/>
        <xdr:cNvSpPr/>
      </xdr:nvSpPr>
      <xdr:spPr>
        <a:xfrm>
          <a:off x="8699500" y="14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49073</xdr:rowOff>
    </xdr:from>
    <xdr:to>
      <xdr:col>50</xdr:col>
      <xdr:colOff>114300</xdr:colOff>
      <xdr:row>85</xdr:row>
      <xdr:rowOff>52273</xdr:rowOff>
    </xdr:to>
    <xdr:cxnSp macro="">
      <xdr:nvCxnSpPr>
        <xdr:cNvPr id="343" name="直線コネクタ 342"/>
        <xdr:cNvCxnSpPr/>
      </xdr:nvCxnSpPr>
      <xdr:spPr>
        <a:xfrm flipV="1">
          <a:off x="8750300" y="1462232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95114</xdr:rowOff>
    </xdr:from>
    <xdr:ext cx="469744" cy="259045"/>
    <xdr:sp macro="" textlink="">
      <xdr:nvSpPr>
        <xdr:cNvPr id="344" name="n_1aveValue【福祉施設】&#10;一人当たり面積"/>
        <xdr:cNvSpPr txBox="1"/>
      </xdr:nvSpPr>
      <xdr:spPr>
        <a:xfrm>
          <a:off x="9391727" y="1466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345" name="n_2aveValue【福祉施設】&#10;一人当たり面積"/>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346" name="n_3aveValue【福祉施設】&#10;一人当たり面積"/>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347" name="n_4aveValue【福祉施設】&#10;一人当たり面積"/>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116400</xdr:rowOff>
    </xdr:from>
    <xdr:ext cx="469744" cy="259045"/>
    <xdr:sp macro="" textlink="">
      <xdr:nvSpPr>
        <xdr:cNvPr id="348" name="n_1mainValue【福祉施設】&#10;一人当たり面積"/>
        <xdr:cNvSpPr txBox="1"/>
      </xdr:nvSpPr>
      <xdr:spPr>
        <a:xfrm>
          <a:off x="9391727" y="1434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94200</xdr:rowOff>
    </xdr:from>
    <xdr:ext cx="469744" cy="259045"/>
    <xdr:sp macro="" textlink="">
      <xdr:nvSpPr>
        <xdr:cNvPr id="349" name="n_2mainValue【福祉施設】&#10;一人当たり面積"/>
        <xdr:cNvSpPr txBox="1"/>
      </xdr:nvSpPr>
      <xdr:spPr>
        <a:xfrm>
          <a:off x="8515427" y="1466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8" name="テキスト ボックス 37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8" name="テキスト ボックス 38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91" name="直線コネクタ 390"/>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92"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93" name="直線コネクタ 392"/>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94"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95" name="直線コネクタ 394"/>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396" name="【一般廃棄物処理施設】&#10;有形固定資産減価償却率平均値テキスト"/>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97" name="フローチャート: 判断 396"/>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98" name="フローチャート: 判断 397"/>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99" name="フローチャート: 判断 398"/>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00" name="フローチャート: 判断 399"/>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01" name="フローチャート: 判断 400"/>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07" name="楕円 406"/>
        <xdr:cNvSpPr/>
      </xdr:nvSpPr>
      <xdr:spPr>
        <a:xfrm>
          <a:off x="16268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71137</xdr:rowOff>
    </xdr:from>
    <xdr:ext cx="405111" cy="259045"/>
    <xdr:sp macro="" textlink="">
      <xdr:nvSpPr>
        <xdr:cNvPr id="408" name="【一般廃棄物処理施設】&#10;有形固定資産減価償却率該当値テキスト"/>
        <xdr:cNvSpPr txBox="1"/>
      </xdr:nvSpPr>
      <xdr:spPr>
        <a:xfrm>
          <a:off x="16357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409" name="楕円 408"/>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37</xdr:row>
      <xdr:rowOff>99060</xdr:rowOff>
    </xdr:to>
    <xdr:cxnSp macro="">
      <xdr:nvCxnSpPr>
        <xdr:cNvPr id="410" name="直線コネクタ 409"/>
        <xdr:cNvCxnSpPr/>
      </xdr:nvCxnSpPr>
      <xdr:spPr>
        <a:xfrm>
          <a:off x="15481300" y="63969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11" name="楕円 410"/>
        <xdr:cNvSpPr/>
      </xdr:nvSpPr>
      <xdr:spPr>
        <a:xfrm>
          <a:off x="14541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5987</xdr:rowOff>
    </xdr:from>
    <xdr:to>
      <xdr:col>81</xdr:col>
      <xdr:colOff>50800</xdr:colOff>
      <xdr:row>37</xdr:row>
      <xdr:rowOff>53340</xdr:rowOff>
    </xdr:to>
    <xdr:cxnSp macro="">
      <xdr:nvCxnSpPr>
        <xdr:cNvPr id="412" name="直線コネクタ 411"/>
        <xdr:cNvCxnSpPr/>
      </xdr:nvCxnSpPr>
      <xdr:spPr>
        <a:xfrm>
          <a:off x="14592300" y="634963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20501</xdr:rowOff>
    </xdr:from>
    <xdr:to>
      <xdr:col>67</xdr:col>
      <xdr:colOff>101600</xdr:colOff>
      <xdr:row>38</xdr:row>
      <xdr:rowOff>122101</xdr:rowOff>
    </xdr:to>
    <xdr:sp macro="" textlink="">
      <xdr:nvSpPr>
        <xdr:cNvPr id="413" name="楕円 412"/>
        <xdr:cNvSpPr/>
      </xdr:nvSpPr>
      <xdr:spPr>
        <a:xfrm>
          <a:off x="12763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119760</xdr:rowOff>
    </xdr:from>
    <xdr:ext cx="405111" cy="259045"/>
    <xdr:sp macro="" textlink="">
      <xdr:nvSpPr>
        <xdr:cNvPr id="414" name="n_1aveValue【一般廃棄物処理施設】&#10;有形固定資産減価償却率"/>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15"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416" name="n_3aveValue【一般廃棄物処理施設】&#10;有形固定資産減価償却率"/>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417" name="n_4aveValue【一般廃棄物処理施設】&#10;有形固定資産減価償却率"/>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120667</xdr:rowOff>
    </xdr:from>
    <xdr:ext cx="405111" cy="259045"/>
    <xdr:sp macro="" textlink="">
      <xdr:nvSpPr>
        <xdr:cNvPr id="418" name="n_1mainValue【一般廃棄物処理施設】&#10;有形固定資産減価償却率"/>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19" name="n_2main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113228</xdr:rowOff>
    </xdr:from>
    <xdr:ext cx="405111" cy="259045"/>
    <xdr:sp macro="" textlink="">
      <xdr:nvSpPr>
        <xdr:cNvPr id="420" name="n_4mainValue【一般廃棄物処理施設】&#10;有形固定資産減価償却率"/>
        <xdr:cNvSpPr txBox="1"/>
      </xdr:nvSpPr>
      <xdr:spPr>
        <a:xfrm>
          <a:off x="12611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2" name="テキスト ボックス 43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4" name="テキスト ボックス 43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6" name="テキスト ボックス 43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8" name="テキスト ボックス 43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42" name="直線コネクタ 441"/>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43"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44" name="直線コネクタ 443"/>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45"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46" name="直線コネクタ 445"/>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447" name="【一般廃棄物処理施設】&#10;一人当たり有形固定資産（償却資産）額平均値テキスト"/>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48" name="フローチャート: 判断 447"/>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49" name="フローチャート: 判断 448"/>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50" name="フローチャート: 判断 449"/>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51" name="フローチャート: 判断 450"/>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52" name="フローチャート: 判断 451"/>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12667</xdr:rowOff>
    </xdr:from>
    <xdr:to>
      <xdr:col>116</xdr:col>
      <xdr:colOff>114300</xdr:colOff>
      <xdr:row>40</xdr:row>
      <xdr:rowOff>114267</xdr:rowOff>
    </xdr:to>
    <xdr:sp macro="" textlink="">
      <xdr:nvSpPr>
        <xdr:cNvPr id="458" name="楕円 457"/>
        <xdr:cNvSpPr/>
      </xdr:nvSpPr>
      <xdr:spPr>
        <a:xfrm>
          <a:off x="22110700" y="687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162544</xdr:rowOff>
    </xdr:from>
    <xdr:ext cx="599010" cy="259045"/>
    <xdr:sp macro="" textlink="">
      <xdr:nvSpPr>
        <xdr:cNvPr id="459" name="【一般廃棄物処理施設】&#10;一人当たり有形固定資産（償却資産）額該当値テキスト"/>
        <xdr:cNvSpPr txBox="1"/>
      </xdr:nvSpPr>
      <xdr:spPr>
        <a:xfrm>
          <a:off x="22199600" y="684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16469</xdr:rowOff>
    </xdr:from>
    <xdr:to>
      <xdr:col>112</xdr:col>
      <xdr:colOff>38100</xdr:colOff>
      <xdr:row>40</xdr:row>
      <xdr:rowOff>118069</xdr:rowOff>
    </xdr:to>
    <xdr:sp macro="" textlink="">
      <xdr:nvSpPr>
        <xdr:cNvPr id="460" name="楕円 459"/>
        <xdr:cNvSpPr/>
      </xdr:nvSpPr>
      <xdr:spPr>
        <a:xfrm>
          <a:off x="21272500" y="68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63467</xdr:rowOff>
    </xdr:from>
    <xdr:to>
      <xdr:col>116</xdr:col>
      <xdr:colOff>63500</xdr:colOff>
      <xdr:row>40</xdr:row>
      <xdr:rowOff>67269</xdr:rowOff>
    </xdr:to>
    <xdr:cxnSp macro="">
      <xdr:nvCxnSpPr>
        <xdr:cNvPr id="461" name="直線コネクタ 460"/>
        <xdr:cNvCxnSpPr/>
      </xdr:nvCxnSpPr>
      <xdr:spPr>
        <a:xfrm flipV="1">
          <a:off x="21323300" y="6921467"/>
          <a:ext cx="8382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20929</xdr:rowOff>
    </xdr:from>
    <xdr:to>
      <xdr:col>107</xdr:col>
      <xdr:colOff>101600</xdr:colOff>
      <xdr:row>40</xdr:row>
      <xdr:rowOff>122529</xdr:rowOff>
    </xdr:to>
    <xdr:sp macro="" textlink="">
      <xdr:nvSpPr>
        <xdr:cNvPr id="462" name="楕円 461"/>
        <xdr:cNvSpPr/>
      </xdr:nvSpPr>
      <xdr:spPr>
        <a:xfrm>
          <a:off x="20383500" y="687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67269</xdr:rowOff>
    </xdr:from>
    <xdr:to>
      <xdr:col>111</xdr:col>
      <xdr:colOff>177800</xdr:colOff>
      <xdr:row>40</xdr:row>
      <xdr:rowOff>71729</xdr:rowOff>
    </xdr:to>
    <xdr:cxnSp macro="">
      <xdr:nvCxnSpPr>
        <xdr:cNvPr id="463" name="直線コネクタ 462"/>
        <xdr:cNvCxnSpPr/>
      </xdr:nvCxnSpPr>
      <xdr:spPr>
        <a:xfrm flipV="1">
          <a:off x="20434300" y="6925269"/>
          <a:ext cx="88900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106149</xdr:rowOff>
    </xdr:from>
    <xdr:to>
      <xdr:col>98</xdr:col>
      <xdr:colOff>38100</xdr:colOff>
      <xdr:row>40</xdr:row>
      <xdr:rowOff>36299</xdr:rowOff>
    </xdr:to>
    <xdr:sp macro="" textlink="">
      <xdr:nvSpPr>
        <xdr:cNvPr id="464" name="楕円 463"/>
        <xdr:cNvSpPr/>
      </xdr:nvSpPr>
      <xdr:spPr>
        <a:xfrm>
          <a:off x="18605500" y="67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163376</xdr:rowOff>
    </xdr:from>
    <xdr:ext cx="599010" cy="259045"/>
    <xdr:sp macro="" textlink="">
      <xdr:nvSpPr>
        <xdr:cNvPr id="465" name="n_1aveValue【一般廃棄物処理施設】&#10;一人当たり有形固定資産（償却資産）額"/>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466" name="n_2aveValue【一般廃棄物処理施設】&#10;一人当たり有形固定資産（償却資産）額"/>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467" name="n_3aveValue【一般廃棄物処理施設】&#10;一人当たり有形固定資産（償却資産）額"/>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468" name="n_4aveValue【一般廃棄物処理施設】&#10;一人当たり有形固定資産（償却資産）額"/>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109196</xdr:rowOff>
    </xdr:from>
    <xdr:ext cx="599010" cy="259045"/>
    <xdr:sp macro="" textlink="">
      <xdr:nvSpPr>
        <xdr:cNvPr id="469" name="n_1mainValue【一般廃棄物処理施設】&#10;一人当たり有形固定資産（償却資産）額"/>
        <xdr:cNvSpPr txBox="1"/>
      </xdr:nvSpPr>
      <xdr:spPr>
        <a:xfrm>
          <a:off x="21011095" y="696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113656</xdr:rowOff>
    </xdr:from>
    <xdr:ext cx="599010" cy="259045"/>
    <xdr:sp macro="" textlink="">
      <xdr:nvSpPr>
        <xdr:cNvPr id="470" name="n_2mainValue【一般廃棄物処理施設】&#10;一人当たり有形固定資産（償却資産）額"/>
        <xdr:cNvSpPr txBox="1"/>
      </xdr:nvSpPr>
      <xdr:spPr>
        <a:xfrm>
          <a:off x="20134795" y="69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27426</xdr:rowOff>
    </xdr:from>
    <xdr:ext cx="599010" cy="259045"/>
    <xdr:sp macro="" textlink="">
      <xdr:nvSpPr>
        <xdr:cNvPr id="471" name="n_4mainValue【一般廃棄物処理施設】&#10;一人当たり有形固定資産（償却資産）額"/>
        <xdr:cNvSpPr txBox="1"/>
      </xdr:nvSpPr>
      <xdr:spPr>
        <a:xfrm>
          <a:off x="18356795" y="688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0" name="正方形/長方形 4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1" name="正方形/長方形 4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2" name="正方形/長方形 4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3" name="正方形/長方形 4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4" name="正方形/長方形 4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5" name="正方形/長方形 4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6" name="正方形/長方形 4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8" name="テキスト ボックス 4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9" name="直線コネクタ 4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0" name="テキスト ボックス 4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1" name="直線コネクタ 5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2" name="テキスト ボックス 5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3" name="直線コネクタ 5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4" name="テキスト ボックス 5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5" name="直線コネクタ 5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6" name="テキスト ボックス 5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7" name="直線コネクタ 5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8" name="テキスト ボックス 5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9" name="直線コネクタ 5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0" name="テキスト ボックス 5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513" name="直線コネクタ 512"/>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1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15" name="直線コネクタ 51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516"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17" name="直線コネクタ 516"/>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518" name="【消防施設】&#10;有形固定資産減価償却率平均値テキスト"/>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19" name="フローチャート: 判断 518"/>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520" name="フローチャート: 判断 519"/>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521" name="フローチャート: 判断 520"/>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522" name="フローチャート: 判断 521"/>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523" name="フローチャート: 判断 522"/>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529" name="楕円 528"/>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21607</xdr:rowOff>
    </xdr:from>
    <xdr:ext cx="405111" cy="259045"/>
    <xdr:sp macro="" textlink="">
      <xdr:nvSpPr>
        <xdr:cNvPr id="530" name="【消防施設】&#10;有形固定資産減価償却率該当値テキスト"/>
        <xdr:cNvSpPr txBox="1"/>
      </xdr:nvSpPr>
      <xdr:spPr>
        <a:xfrm>
          <a:off x="16357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139156</xdr:rowOff>
    </xdr:from>
    <xdr:to>
      <xdr:col>81</xdr:col>
      <xdr:colOff>101600</xdr:colOff>
      <xdr:row>82</xdr:row>
      <xdr:rowOff>69306</xdr:rowOff>
    </xdr:to>
    <xdr:sp macro="" textlink="">
      <xdr:nvSpPr>
        <xdr:cNvPr id="531" name="楕円 530"/>
        <xdr:cNvSpPr/>
      </xdr:nvSpPr>
      <xdr:spPr>
        <a:xfrm>
          <a:off x="15430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18506</xdr:rowOff>
    </xdr:from>
    <xdr:to>
      <xdr:col>85</xdr:col>
      <xdr:colOff>127000</xdr:colOff>
      <xdr:row>82</xdr:row>
      <xdr:rowOff>49530</xdr:rowOff>
    </xdr:to>
    <xdr:cxnSp macro="">
      <xdr:nvCxnSpPr>
        <xdr:cNvPr id="532" name="直線コネクタ 531"/>
        <xdr:cNvCxnSpPr/>
      </xdr:nvCxnSpPr>
      <xdr:spPr>
        <a:xfrm>
          <a:off x="15481300" y="140774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108131</xdr:rowOff>
    </xdr:from>
    <xdr:to>
      <xdr:col>76</xdr:col>
      <xdr:colOff>165100</xdr:colOff>
      <xdr:row>82</xdr:row>
      <xdr:rowOff>38281</xdr:rowOff>
    </xdr:to>
    <xdr:sp macro="" textlink="">
      <xdr:nvSpPr>
        <xdr:cNvPr id="533" name="楕円 532"/>
        <xdr:cNvSpPr/>
      </xdr:nvSpPr>
      <xdr:spPr>
        <a:xfrm>
          <a:off x="14541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158931</xdr:rowOff>
    </xdr:from>
    <xdr:to>
      <xdr:col>81</xdr:col>
      <xdr:colOff>50800</xdr:colOff>
      <xdr:row>82</xdr:row>
      <xdr:rowOff>18506</xdr:rowOff>
    </xdr:to>
    <xdr:cxnSp macro="">
      <xdr:nvCxnSpPr>
        <xdr:cNvPr id="534" name="直線コネクタ 533"/>
        <xdr:cNvCxnSpPr/>
      </xdr:nvCxnSpPr>
      <xdr:spPr>
        <a:xfrm>
          <a:off x="14592300" y="140463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35" name="楕円 534"/>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140443</xdr:rowOff>
    </xdr:from>
    <xdr:ext cx="405111" cy="259045"/>
    <xdr:sp macro="" textlink="">
      <xdr:nvSpPr>
        <xdr:cNvPr id="536" name="n_1aveValue【消防施設】&#10;有形固定資産減価償却率"/>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537" name="n_2aveValue【消防施設】&#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538" name="n_3aveValue【消防施設】&#10;有形固定資産減価償却率"/>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539" name="n_4aveValue【消防施設】&#10;有形固定資産減価償却率"/>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85833</xdr:rowOff>
    </xdr:from>
    <xdr:ext cx="405111" cy="259045"/>
    <xdr:sp macro="" textlink="">
      <xdr:nvSpPr>
        <xdr:cNvPr id="540" name="n_1mainValue【消防施設】&#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54808</xdr:rowOff>
    </xdr:from>
    <xdr:ext cx="405111" cy="259045"/>
    <xdr:sp macro="" textlink="">
      <xdr:nvSpPr>
        <xdr:cNvPr id="541" name="n_2mainValue【消防施設】&#10;有形固定資産減価償却率"/>
        <xdr:cNvSpPr txBox="1"/>
      </xdr:nvSpPr>
      <xdr:spPr>
        <a:xfrm>
          <a:off x="14389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42" name="n_4mainValue【消防施設】&#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3" name="直線コネクタ 5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4" name="テキスト ボックス 5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5" name="直線コネクタ 5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6" name="テキスト ボックス 5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7" name="直線コネクタ 5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8" name="テキスト ボックス 5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9" name="直線コネクタ 5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0" name="テキスト ボックス 5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1" name="直線コネクタ 5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2" name="テキスト ボックス 5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566" name="直線コネクタ 565"/>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67"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68" name="直線コネクタ 56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69"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70" name="直線コネクタ 569"/>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571"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72" name="フローチャート: 判断 571"/>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73" name="フローチャート: 判断 57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574" name="フローチャート: 判断 573"/>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75" name="フローチャート: 判断 57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576" name="フローチャート: 判断 575"/>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636</xdr:rowOff>
    </xdr:from>
    <xdr:to>
      <xdr:col>116</xdr:col>
      <xdr:colOff>114300</xdr:colOff>
      <xdr:row>82</xdr:row>
      <xdr:rowOff>102236</xdr:rowOff>
    </xdr:to>
    <xdr:sp macro="" textlink="">
      <xdr:nvSpPr>
        <xdr:cNvPr id="582" name="楕円 581"/>
        <xdr:cNvSpPr/>
      </xdr:nvSpPr>
      <xdr:spPr>
        <a:xfrm>
          <a:off x="22110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23513</xdr:rowOff>
    </xdr:from>
    <xdr:ext cx="469744" cy="259045"/>
    <xdr:sp macro="" textlink="">
      <xdr:nvSpPr>
        <xdr:cNvPr id="583" name="【消防施設】&#10;一人当たり面積該当値テキスト"/>
        <xdr:cNvSpPr txBox="1"/>
      </xdr:nvSpPr>
      <xdr:spPr>
        <a:xfrm>
          <a:off x="22199600" y="1391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12064</xdr:rowOff>
    </xdr:from>
    <xdr:to>
      <xdr:col>112</xdr:col>
      <xdr:colOff>38100</xdr:colOff>
      <xdr:row>82</xdr:row>
      <xdr:rowOff>113664</xdr:rowOff>
    </xdr:to>
    <xdr:sp macro="" textlink="">
      <xdr:nvSpPr>
        <xdr:cNvPr id="584" name="楕円 583"/>
        <xdr:cNvSpPr/>
      </xdr:nvSpPr>
      <xdr:spPr>
        <a:xfrm>
          <a:off x="21272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51436</xdr:rowOff>
    </xdr:from>
    <xdr:to>
      <xdr:col>116</xdr:col>
      <xdr:colOff>63500</xdr:colOff>
      <xdr:row>82</xdr:row>
      <xdr:rowOff>62864</xdr:rowOff>
    </xdr:to>
    <xdr:cxnSp macro="">
      <xdr:nvCxnSpPr>
        <xdr:cNvPr id="585" name="直線コネクタ 584"/>
        <xdr:cNvCxnSpPr/>
      </xdr:nvCxnSpPr>
      <xdr:spPr>
        <a:xfrm flipV="1">
          <a:off x="21323300" y="141103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25400</xdr:rowOff>
    </xdr:from>
    <xdr:to>
      <xdr:col>107</xdr:col>
      <xdr:colOff>101600</xdr:colOff>
      <xdr:row>82</xdr:row>
      <xdr:rowOff>127000</xdr:rowOff>
    </xdr:to>
    <xdr:sp macro="" textlink="">
      <xdr:nvSpPr>
        <xdr:cNvPr id="586" name="楕円 585"/>
        <xdr:cNvSpPr/>
      </xdr:nvSpPr>
      <xdr:spPr>
        <a:xfrm>
          <a:off x="2038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62864</xdr:rowOff>
    </xdr:from>
    <xdr:to>
      <xdr:col>111</xdr:col>
      <xdr:colOff>177800</xdr:colOff>
      <xdr:row>82</xdr:row>
      <xdr:rowOff>76200</xdr:rowOff>
    </xdr:to>
    <xdr:cxnSp macro="">
      <xdr:nvCxnSpPr>
        <xdr:cNvPr id="587" name="直線コネクタ 586"/>
        <xdr:cNvCxnSpPr/>
      </xdr:nvCxnSpPr>
      <xdr:spPr>
        <a:xfrm flipV="1">
          <a:off x="20434300" y="1412176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588" name="楕円 587"/>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589"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89552</xdr:rowOff>
    </xdr:from>
    <xdr:ext cx="469744" cy="259045"/>
    <xdr:sp macro="" textlink="">
      <xdr:nvSpPr>
        <xdr:cNvPr id="590" name="n_2aveValue【消防施設】&#10;一人当たり面積"/>
        <xdr:cNvSpPr txBox="1"/>
      </xdr:nvSpPr>
      <xdr:spPr>
        <a:xfrm>
          <a:off x="201994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591" name="n_3aveValue【消防施設】&#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592" name="n_4aveValue【消防施設】&#10;一人当たり面積"/>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130191</xdr:rowOff>
    </xdr:from>
    <xdr:ext cx="469744" cy="259045"/>
    <xdr:sp macro="" textlink="">
      <xdr:nvSpPr>
        <xdr:cNvPr id="593" name="n_1mainValue【消防施設】&#10;一人当たり面積"/>
        <xdr:cNvSpPr txBox="1"/>
      </xdr:nvSpPr>
      <xdr:spPr>
        <a:xfrm>
          <a:off x="21075727" y="1384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594" name="n_2mainValue【消防施設】&#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595" name="n_4mainValue【消防施設】&#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6" name="テキスト ボックス 6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7" name="直線コネクタ 6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8" name="テキスト ボックス 6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9" name="直線コネクタ 6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0" name="テキスト ボックス 6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1" name="直線コネクタ 6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2" name="テキスト ボックス 6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3" name="直線コネクタ 6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4" name="テキスト ボックス 6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5" name="直線コネクタ 6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6" name="テキスト ボックス 6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7" name="直線コネクタ 6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8" name="テキスト ボックス 6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21" name="直線コネクタ 620"/>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3" name="直線コネクタ 62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24"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25" name="直線コネクタ 624"/>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626" name="【庁舎】&#10;有形固定資産減価償却率平均値テキスト"/>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627" name="フローチャート: 判断 626"/>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628" name="フローチャート: 判断 627"/>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629" name="フローチャート: 判断 628"/>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30" name="フローチャート: 判断 629"/>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631" name="フローチャート: 判断 630"/>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2" name="テキスト ボックス 6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3" name="テキスト ボックス 6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4" name="テキスト ボックス 6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5" name="テキスト ボックス 6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6" name="テキスト ボックス 6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157662</xdr:rowOff>
    </xdr:from>
    <xdr:to>
      <xdr:col>85</xdr:col>
      <xdr:colOff>177800</xdr:colOff>
      <xdr:row>105</xdr:row>
      <xdr:rowOff>87812</xdr:rowOff>
    </xdr:to>
    <xdr:sp macro="" textlink="">
      <xdr:nvSpPr>
        <xdr:cNvPr id="637" name="楕円 636"/>
        <xdr:cNvSpPr/>
      </xdr:nvSpPr>
      <xdr:spPr>
        <a:xfrm>
          <a:off x="162687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136089</xdr:rowOff>
    </xdr:from>
    <xdr:ext cx="405111" cy="259045"/>
    <xdr:sp macro="" textlink="">
      <xdr:nvSpPr>
        <xdr:cNvPr id="638" name="【庁舎】&#10;有形固定資産減価償却率該当値テキスト"/>
        <xdr:cNvSpPr txBox="1"/>
      </xdr:nvSpPr>
      <xdr:spPr>
        <a:xfrm>
          <a:off x="16357600"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125005</xdr:rowOff>
    </xdr:from>
    <xdr:to>
      <xdr:col>81</xdr:col>
      <xdr:colOff>101600</xdr:colOff>
      <xdr:row>105</xdr:row>
      <xdr:rowOff>55155</xdr:rowOff>
    </xdr:to>
    <xdr:sp macro="" textlink="">
      <xdr:nvSpPr>
        <xdr:cNvPr id="639" name="楕円 638"/>
        <xdr:cNvSpPr/>
      </xdr:nvSpPr>
      <xdr:spPr>
        <a:xfrm>
          <a:off x="15430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4355</xdr:rowOff>
    </xdr:from>
    <xdr:to>
      <xdr:col>85</xdr:col>
      <xdr:colOff>127000</xdr:colOff>
      <xdr:row>105</xdr:row>
      <xdr:rowOff>37012</xdr:rowOff>
    </xdr:to>
    <xdr:cxnSp macro="">
      <xdr:nvCxnSpPr>
        <xdr:cNvPr id="640" name="直線コネクタ 639"/>
        <xdr:cNvCxnSpPr/>
      </xdr:nvCxnSpPr>
      <xdr:spPr>
        <a:xfrm>
          <a:off x="15481300" y="180066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41" name="楕円 640"/>
        <xdr:cNvSpPr/>
      </xdr:nvSpPr>
      <xdr:spPr>
        <a:xfrm>
          <a:off x="14541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143148</xdr:rowOff>
    </xdr:from>
    <xdr:to>
      <xdr:col>81</xdr:col>
      <xdr:colOff>50800</xdr:colOff>
      <xdr:row>105</xdr:row>
      <xdr:rowOff>4355</xdr:rowOff>
    </xdr:to>
    <xdr:cxnSp macro="">
      <xdr:nvCxnSpPr>
        <xdr:cNvPr id="642" name="直線コネクタ 641"/>
        <xdr:cNvCxnSpPr/>
      </xdr:nvCxnSpPr>
      <xdr:spPr>
        <a:xfrm>
          <a:off x="14592300" y="179739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643" name="楕円 642"/>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90369</xdr:rowOff>
    </xdr:from>
    <xdr:ext cx="405111" cy="259045"/>
    <xdr:sp macro="" textlink="">
      <xdr:nvSpPr>
        <xdr:cNvPr id="644" name="n_1aveValue【庁舎】&#10;有形固定資産減価償却率"/>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645" name="n_2aveValue【庁舎】&#10;有形固定資産減価償却率"/>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646" name="n_3aveValue【庁舎】&#10;有形固定資産減価償却率"/>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647" name="n_4aveValue【庁舎】&#10;有形固定資産減価償却率"/>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71682</xdr:rowOff>
    </xdr:from>
    <xdr:ext cx="405111" cy="259045"/>
    <xdr:sp macro="" textlink="">
      <xdr:nvSpPr>
        <xdr:cNvPr id="648" name="n_1mainValue【庁舎】&#10;有形固定資産減価償却率"/>
        <xdr:cNvSpPr txBox="1"/>
      </xdr:nvSpPr>
      <xdr:spPr>
        <a:xfrm>
          <a:off x="152660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49" name="n_2main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650" name="n_4mainValue【庁舎】&#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9" name="テキスト ボックス 6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0" name="直線コネクタ 6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1" name="直線コネクタ 6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2" name="テキスト ボックス 6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3" name="直線コネクタ 6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4" name="テキスト ボックス 6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5" name="直線コネクタ 6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6" name="テキスト ボックス 6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7" name="直線コネクタ 6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8" name="テキスト ボックス 6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72" name="直線コネクタ 671"/>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73"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74" name="直線コネクタ 673"/>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75"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76" name="直線コネクタ 675"/>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677"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78" name="フローチャート: 判断 677"/>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679" name="フローチャート: 判断 678"/>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680" name="フローチャート: 判断 679"/>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681" name="フローチャート: 判断 680"/>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682" name="フローチャート: 判断 681"/>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137413</xdr:rowOff>
    </xdr:from>
    <xdr:to>
      <xdr:col>116</xdr:col>
      <xdr:colOff>114300</xdr:colOff>
      <xdr:row>107</xdr:row>
      <xdr:rowOff>67563</xdr:rowOff>
    </xdr:to>
    <xdr:sp macro="" textlink="">
      <xdr:nvSpPr>
        <xdr:cNvPr id="688" name="楕円 687"/>
        <xdr:cNvSpPr/>
      </xdr:nvSpPr>
      <xdr:spPr>
        <a:xfrm>
          <a:off x="221107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115840</xdr:rowOff>
    </xdr:from>
    <xdr:ext cx="469744" cy="259045"/>
    <xdr:sp macro="" textlink="">
      <xdr:nvSpPr>
        <xdr:cNvPr id="689" name="【庁舎】&#10;一人当たり面積該当値テキスト"/>
        <xdr:cNvSpPr txBox="1"/>
      </xdr:nvSpPr>
      <xdr:spPr>
        <a:xfrm>
          <a:off x="22199600" y="182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141072</xdr:rowOff>
    </xdr:from>
    <xdr:to>
      <xdr:col>112</xdr:col>
      <xdr:colOff>38100</xdr:colOff>
      <xdr:row>107</xdr:row>
      <xdr:rowOff>71222</xdr:rowOff>
    </xdr:to>
    <xdr:sp macro="" textlink="">
      <xdr:nvSpPr>
        <xdr:cNvPr id="690" name="楕円 689"/>
        <xdr:cNvSpPr/>
      </xdr:nvSpPr>
      <xdr:spPr>
        <a:xfrm>
          <a:off x="21272500" y="183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xdr:rowOff>
    </xdr:from>
    <xdr:to>
      <xdr:col>116</xdr:col>
      <xdr:colOff>63500</xdr:colOff>
      <xdr:row>107</xdr:row>
      <xdr:rowOff>20422</xdr:rowOff>
    </xdr:to>
    <xdr:cxnSp macro="">
      <xdr:nvCxnSpPr>
        <xdr:cNvPr id="691" name="直線コネクタ 690"/>
        <xdr:cNvCxnSpPr/>
      </xdr:nvCxnSpPr>
      <xdr:spPr>
        <a:xfrm flipV="1">
          <a:off x="21323300" y="18361913"/>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145186</xdr:rowOff>
    </xdr:from>
    <xdr:to>
      <xdr:col>107</xdr:col>
      <xdr:colOff>101600</xdr:colOff>
      <xdr:row>107</xdr:row>
      <xdr:rowOff>75336</xdr:rowOff>
    </xdr:to>
    <xdr:sp macro="" textlink="">
      <xdr:nvSpPr>
        <xdr:cNvPr id="692" name="楕円 691"/>
        <xdr:cNvSpPr/>
      </xdr:nvSpPr>
      <xdr:spPr>
        <a:xfrm>
          <a:off x="20383500" y="183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20422</xdr:rowOff>
    </xdr:from>
    <xdr:to>
      <xdr:col>111</xdr:col>
      <xdr:colOff>177800</xdr:colOff>
      <xdr:row>107</xdr:row>
      <xdr:rowOff>24536</xdr:rowOff>
    </xdr:to>
    <xdr:cxnSp macro="">
      <xdr:nvCxnSpPr>
        <xdr:cNvPr id="693" name="直線コネクタ 692"/>
        <xdr:cNvCxnSpPr/>
      </xdr:nvCxnSpPr>
      <xdr:spPr>
        <a:xfrm flipV="1">
          <a:off x="20434300" y="1836557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150216</xdr:rowOff>
    </xdr:from>
    <xdr:to>
      <xdr:col>98</xdr:col>
      <xdr:colOff>38100</xdr:colOff>
      <xdr:row>107</xdr:row>
      <xdr:rowOff>80366</xdr:rowOff>
    </xdr:to>
    <xdr:sp macro="" textlink="">
      <xdr:nvSpPr>
        <xdr:cNvPr id="694" name="楕円 693"/>
        <xdr:cNvSpPr/>
      </xdr:nvSpPr>
      <xdr:spPr>
        <a:xfrm>
          <a:off x="18605500" y="183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164558</xdr:rowOff>
    </xdr:from>
    <xdr:ext cx="469744" cy="259045"/>
    <xdr:sp macro="" textlink="">
      <xdr:nvSpPr>
        <xdr:cNvPr id="695" name="n_1aveValue【庁舎】&#10;一人当たり面積"/>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696"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697"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698"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62349</xdr:rowOff>
    </xdr:from>
    <xdr:ext cx="469744" cy="259045"/>
    <xdr:sp macro="" textlink="">
      <xdr:nvSpPr>
        <xdr:cNvPr id="699" name="n_1mainValue【庁舎】&#10;一人当たり面積"/>
        <xdr:cNvSpPr txBox="1"/>
      </xdr:nvSpPr>
      <xdr:spPr>
        <a:xfrm>
          <a:off x="21075727" y="184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66463</xdr:rowOff>
    </xdr:from>
    <xdr:ext cx="469744" cy="259045"/>
    <xdr:sp macro="" textlink="">
      <xdr:nvSpPr>
        <xdr:cNvPr id="700" name="n_2mainValue【庁舎】&#10;一人当たり面積"/>
        <xdr:cNvSpPr txBox="1"/>
      </xdr:nvSpPr>
      <xdr:spPr>
        <a:xfrm>
          <a:off x="20199427" y="1841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71493</xdr:rowOff>
    </xdr:from>
    <xdr:ext cx="469744" cy="259045"/>
    <xdr:sp macro="" textlink="">
      <xdr:nvSpPr>
        <xdr:cNvPr id="701" name="n_4mainValue【庁舎】&#10;一人当たり面積"/>
        <xdr:cNvSpPr txBox="1"/>
      </xdr:nvSpPr>
      <xdr:spPr>
        <a:xfrm>
          <a:off x="18421427" y="184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度成長期を中心に多種多様な公共施設整備を進め、一定量の施設を保有しており、老朽化した施設が進んでいることから、個別施設計画策定の上、今後、限られた財源で施設の規模の適正化ならびに予防保全による長寿命化等を計画的に進め、比率上昇を抑制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
5,169
402.88
8,862,745
8,235,319
593,714
4,008,229
7,583,382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300" b="0" i="0" baseline="0">
              <a:solidFill>
                <a:schemeClr val="dk1"/>
              </a:solidFill>
              <a:effectLst/>
              <a:latin typeface="MS Outlook" panose="05010100010000000000" pitchFamily="2" charset="2"/>
              <a:ea typeface="ＭＳ Ｐゴシック" panose="020B0600070205080204" pitchFamily="50" charset="-128"/>
              <a:cs typeface="+mn-cs"/>
            </a:rPr>
            <a:t>類似団体平均と比較して同数値ではあるが、税収の伸びに過度の期待が持てない状況のなか、人件費や物件費を始めとする歳出削減に努めるのはもちろん、受益者負担の見直しや確実な徴収による歳入確保など、財政基盤を強化するための取り組みを積極的に推進する。</a:t>
          </a:r>
          <a:endParaRPr lang="ja-JP" altLang="ja-JP" sz="1300">
            <a:effectLst/>
            <a:latin typeface="MS Outlook" panose="05010100010000000000" pitchFamily="2" charset="2"/>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1" name="直線コネクタ 70"/>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81845</xdr:rowOff>
    </xdr:to>
    <xdr:cxnSp macro="">
      <xdr:nvCxnSpPr>
        <xdr:cNvPr id="74" name="直線コネクタ 73"/>
        <xdr:cNvCxnSpPr/>
      </xdr:nvCxnSpPr>
      <xdr:spPr>
        <a:xfrm flipV="1">
          <a:off x="2336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7" name="直線コネクタ 76"/>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92" name="テキスト ボックス 91"/>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発足した行財政改革推進本部を中心に職員一丸となり行財政改革に取り組んだ結果、経常収支比率が減少したが、依然として高い水準にあり、今後も、物件費・維持補修費等の増加が見込まれ、更に新型コロナウイルス感染症対策事業の大幅な増加が予測されることから、経常経費削減に向け、継続して行財政改革に取り組み、町民サービスの向上と財政基盤の強化を図りながら、未来を見据えた安定的な財政運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62</xdr:row>
      <xdr:rowOff>87884</xdr:rowOff>
    </xdr:to>
    <xdr:cxnSp macro="">
      <xdr:nvCxnSpPr>
        <xdr:cNvPr id="129" name="直線コネクタ 128"/>
        <xdr:cNvCxnSpPr/>
      </xdr:nvCxnSpPr>
      <xdr:spPr>
        <a:xfrm flipV="1">
          <a:off x="4114800" y="10568178"/>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153162</xdr:rowOff>
    </xdr:from>
    <xdr:to>
      <xdr:col>19</xdr:col>
      <xdr:colOff>133350</xdr:colOff>
      <xdr:row>62</xdr:row>
      <xdr:rowOff>87884</xdr:rowOff>
    </xdr:to>
    <xdr:cxnSp macro="">
      <xdr:nvCxnSpPr>
        <xdr:cNvPr id="132" name="直線コネクタ 131"/>
        <xdr:cNvCxnSpPr/>
      </xdr:nvCxnSpPr>
      <xdr:spPr>
        <a:xfrm>
          <a:off x="3225800" y="106116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109728</xdr:rowOff>
    </xdr:from>
    <xdr:to>
      <xdr:col>15</xdr:col>
      <xdr:colOff>82550</xdr:colOff>
      <xdr:row>61</xdr:row>
      <xdr:rowOff>153162</xdr:rowOff>
    </xdr:to>
    <xdr:cxnSp macro="">
      <xdr:nvCxnSpPr>
        <xdr:cNvPr id="135" name="直線コネクタ 134"/>
        <xdr:cNvCxnSpPr/>
      </xdr:nvCxnSpPr>
      <xdr:spPr>
        <a:xfrm>
          <a:off x="2336800" y="105681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61</xdr:row>
      <xdr:rowOff>109728</xdr:rowOff>
    </xdr:to>
    <xdr:cxnSp macro="">
      <xdr:nvCxnSpPr>
        <xdr:cNvPr id="138" name="直線コネクタ 137"/>
        <xdr:cNvCxnSpPr/>
      </xdr:nvCxnSpPr>
      <xdr:spPr>
        <a:xfrm>
          <a:off x="1447800" y="105295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58928</xdr:rowOff>
    </xdr:from>
    <xdr:to>
      <xdr:col>23</xdr:col>
      <xdr:colOff>184150</xdr:colOff>
      <xdr:row>61</xdr:row>
      <xdr:rowOff>160528</xdr:rowOff>
    </xdr:to>
    <xdr:sp macro="" textlink="">
      <xdr:nvSpPr>
        <xdr:cNvPr id="148" name="楕円 147"/>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75455</xdr:rowOff>
    </xdr:from>
    <xdr:ext cx="762000" cy="259045"/>
    <xdr:sp macro="" textlink="">
      <xdr:nvSpPr>
        <xdr:cNvPr id="149" name="財政構造の弾力性該当値テキスト"/>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37084</xdr:rowOff>
    </xdr:from>
    <xdr:to>
      <xdr:col>19</xdr:col>
      <xdr:colOff>184150</xdr:colOff>
      <xdr:row>62</xdr:row>
      <xdr:rowOff>138684</xdr:rowOff>
    </xdr:to>
    <xdr:sp macro="" textlink="">
      <xdr:nvSpPr>
        <xdr:cNvPr id="150" name="楕円 149"/>
        <xdr:cNvSpPr/>
      </xdr:nvSpPr>
      <xdr:spPr>
        <a:xfrm>
          <a:off x="4064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51" name="テキスト ボックス 150"/>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52" name="楕円 151"/>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53" name="テキスト ボックス 152"/>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58928</xdr:rowOff>
    </xdr:from>
    <xdr:to>
      <xdr:col>11</xdr:col>
      <xdr:colOff>82550</xdr:colOff>
      <xdr:row>61</xdr:row>
      <xdr:rowOff>160528</xdr:rowOff>
    </xdr:to>
    <xdr:sp macro="" textlink="">
      <xdr:nvSpPr>
        <xdr:cNvPr id="154" name="楕円 153"/>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170705</xdr:rowOff>
    </xdr:from>
    <xdr:ext cx="762000" cy="259045"/>
    <xdr:sp macro="" textlink="">
      <xdr:nvSpPr>
        <xdr:cNvPr id="155" name="テキスト ボックス 154"/>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6" name="楕円 155"/>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7" name="テキスト ボックス 156"/>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[559,957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人件費・物件費等については類似団体平均を上回っているが、主に人件費によるものでこども園や体育施設・美術館等、直営で行っている施設の存在が一因となっている。</a:t>
          </a:r>
        </a:p>
        <a:p>
          <a:r>
            <a:rPr kumimoji="1" lang="ja-JP" altLang="en-US" sz="1300">
              <a:latin typeface="ＭＳ Ｐゴシック" panose="020B0600070205080204" pitchFamily="50" charset="-128"/>
              <a:ea typeface="ＭＳ Ｐゴシック" panose="020B0600070205080204" pitchFamily="50" charset="-128"/>
            </a:rPr>
            <a:t>　加えて、適正な定員管理や業務効率の向上等、取り組むべき項目も多いが、これらについて継続的に協議し、行政コスト削減に向けた努力を続ける。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139492</xdr:rowOff>
    </xdr:from>
    <xdr:to>
      <xdr:col>23</xdr:col>
      <xdr:colOff>133350</xdr:colOff>
      <xdr:row>86</xdr:row>
      <xdr:rowOff>4976</xdr:rowOff>
    </xdr:to>
    <xdr:cxnSp macro="">
      <xdr:nvCxnSpPr>
        <xdr:cNvPr id="190" name="直線コネクタ 189"/>
        <xdr:cNvCxnSpPr/>
      </xdr:nvCxnSpPr>
      <xdr:spPr>
        <a:xfrm>
          <a:off x="4114800" y="14712742"/>
          <a:ext cx="8382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67394</xdr:rowOff>
    </xdr:from>
    <xdr:to>
      <xdr:col>19</xdr:col>
      <xdr:colOff>133350</xdr:colOff>
      <xdr:row>85</xdr:row>
      <xdr:rowOff>139492</xdr:rowOff>
    </xdr:to>
    <xdr:cxnSp macro="">
      <xdr:nvCxnSpPr>
        <xdr:cNvPr id="193" name="直線コネクタ 192"/>
        <xdr:cNvCxnSpPr/>
      </xdr:nvCxnSpPr>
      <xdr:spPr>
        <a:xfrm>
          <a:off x="3225800" y="14640644"/>
          <a:ext cx="889000" cy="7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5513</xdr:rowOff>
    </xdr:from>
    <xdr:to>
      <xdr:col>15</xdr:col>
      <xdr:colOff>82550</xdr:colOff>
      <xdr:row>85</xdr:row>
      <xdr:rowOff>67394</xdr:rowOff>
    </xdr:to>
    <xdr:cxnSp macro="">
      <xdr:nvCxnSpPr>
        <xdr:cNvPr id="196" name="直線コネクタ 195"/>
        <xdr:cNvCxnSpPr/>
      </xdr:nvCxnSpPr>
      <xdr:spPr>
        <a:xfrm>
          <a:off x="2336800" y="14578763"/>
          <a:ext cx="889000" cy="6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47179</xdr:rowOff>
    </xdr:from>
    <xdr:to>
      <xdr:col>11</xdr:col>
      <xdr:colOff>31750</xdr:colOff>
      <xdr:row>85</xdr:row>
      <xdr:rowOff>5513</xdr:rowOff>
    </xdr:to>
    <xdr:cxnSp macro="">
      <xdr:nvCxnSpPr>
        <xdr:cNvPr id="199" name="直線コネクタ 198"/>
        <xdr:cNvCxnSpPr/>
      </xdr:nvCxnSpPr>
      <xdr:spPr>
        <a:xfrm>
          <a:off x="1447800" y="14448979"/>
          <a:ext cx="889000" cy="1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125626</xdr:rowOff>
    </xdr:from>
    <xdr:to>
      <xdr:col>23</xdr:col>
      <xdr:colOff>184150</xdr:colOff>
      <xdr:row>86</xdr:row>
      <xdr:rowOff>55776</xdr:rowOff>
    </xdr:to>
    <xdr:sp macro="" textlink="">
      <xdr:nvSpPr>
        <xdr:cNvPr id="209" name="楕円 208"/>
        <xdr:cNvSpPr/>
      </xdr:nvSpPr>
      <xdr:spPr>
        <a:xfrm>
          <a:off x="4902200" y="146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97703</xdr:rowOff>
    </xdr:from>
    <xdr:ext cx="762000" cy="259045"/>
    <xdr:sp macro="" textlink="">
      <xdr:nvSpPr>
        <xdr:cNvPr id="210" name="人件費・物件費等の状況該当値テキスト"/>
        <xdr:cNvSpPr txBox="1"/>
      </xdr:nvSpPr>
      <xdr:spPr>
        <a:xfrm>
          <a:off x="5041900" y="146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88692</xdr:rowOff>
    </xdr:from>
    <xdr:to>
      <xdr:col>19</xdr:col>
      <xdr:colOff>184150</xdr:colOff>
      <xdr:row>86</xdr:row>
      <xdr:rowOff>18842</xdr:rowOff>
    </xdr:to>
    <xdr:sp macro="" textlink="">
      <xdr:nvSpPr>
        <xdr:cNvPr id="211" name="楕円 210"/>
        <xdr:cNvSpPr/>
      </xdr:nvSpPr>
      <xdr:spPr>
        <a:xfrm>
          <a:off x="4064000" y="146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3619</xdr:rowOff>
    </xdr:from>
    <xdr:ext cx="736600" cy="259045"/>
    <xdr:sp macro="" textlink="">
      <xdr:nvSpPr>
        <xdr:cNvPr id="212" name="テキスト ボックス 211"/>
        <xdr:cNvSpPr txBox="1"/>
      </xdr:nvSpPr>
      <xdr:spPr>
        <a:xfrm>
          <a:off x="3733800" y="14748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16594</xdr:rowOff>
    </xdr:from>
    <xdr:to>
      <xdr:col>15</xdr:col>
      <xdr:colOff>133350</xdr:colOff>
      <xdr:row>85</xdr:row>
      <xdr:rowOff>118194</xdr:rowOff>
    </xdr:to>
    <xdr:sp macro="" textlink="">
      <xdr:nvSpPr>
        <xdr:cNvPr id="213" name="楕円 212"/>
        <xdr:cNvSpPr/>
      </xdr:nvSpPr>
      <xdr:spPr>
        <a:xfrm>
          <a:off x="3175000" y="145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102971</xdr:rowOff>
    </xdr:from>
    <xdr:ext cx="762000" cy="259045"/>
    <xdr:sp macro="" textlink="">
      <xdr:nvSpPr>
        <xdr:cNvPr id="214" name="テキスト ボックス 213"/>
        <xdr:cNvSpPr txBox="1"/>
      </xdr:nvSpPr>
      <xdr:spPr>
        <a:xfrm>
          <a:off x="2844800" y="1467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126163</xdr:rowOff>
    </xdr:from>
    <xdr:to>
      <xdr:col>11</xdr:col>
      <xdr:colOff>82550</xdr:colOff>
      <xdr:row>85</xdr:row>
      <xdr:rowOff>56313</xdr:rowOff>
    </xdr:to>
    <xdr:sp macro="" textlink="">
      <xdr:nvSpPr>
        <xdr:cNvPr id="215" name="楕円 214"/>
        <xdr:cNvSpPr/>
      </xdr:nvSpPr>
      <xdr:spPr>
        <a:xfrm>
          <a:off x="2286000" y="145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41090</xdr:rowOff>
    </xdr:from>
    <xdr:ext cx="762000" cy="259045"/>
    <xdr:sp macro="" textlink="">
      <xdr:nvSpPr>
        <xdr:cNvPr id="216" name="テキスト ボックス 215"/>
        <xdr:cNvSpPr txBox="1"/>
      </xdr:nvSpPr>
      <xdr:spPr>
        <a:xfrm>
          <a:off x="1955800" y="1461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167829</xdr:rowOff>
    </xdr:from>
    <xdr:to>
      <xdr:col>7</xdr:col>
      <xdr:colOff>31750</xdr:colOff>
      <xdr:row>84</xdr:row>
      <xdr:rowOff>97979</xdr:rowOff>
    </xdr:to>
    <xdr:sp macro="" textlink="">
      <xdr:nvSpPr>
        <xdr:cNvPr id="217" name="楕円 216"/>
        <xdr:cNvSpPr/>
      </xdr:nvSpPr>
      <xdr:spPr>
        <a:xfrm>
          <a:off x="1397000" y="1439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82756</xdr:rowOff>
    </xdr:from>
    <xdr:ext cx="762000" cy="259045"/>
    <xdr:sp macro="" textlink="">
      <xdr:nvSpPr>
        <xdr:cNvPr id="218" name="テキスト ボックス 217"/>
        <xdr:cNvSpPr txBox="1"/>
      </xdr:nvSpPr>
      <xdr:spPr>
        <a:xfrm>
          <a:off x="1066800" y="1448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従来から、給与体系については低水準にあったが、他の自治体において独自削減を実施するなどの要因により類似団体平均を上回る傾向が続き、結果として本年度は全国町村平均を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ポイント上回った。これまで同様、給与改定については国公準拠を基本としながら、各種手当の総点検を行い、より一層の給与の適正化に努める。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133773</xdr:rowOff>
    </xdr:from>
    <xdr:to>
      <xdr:col>81</xdr:col>
      <xdr:colOff>44450</xdr:colOff>
      <xdr:row>86</xdr:row>
      <xdr:rowOff>149861</xdr:rowOff>
    </xdr:to>
    <xdr:cxnSp macro="">
      <xdr:nvCxnSpPr>
        <xdr:cNvPr id="252" name="直線コネクタ 251"/>
        <xdr:cNvCxnSpPr/>
      </xdr:nvCxnSpPr>
      <xdr:spPr>
        <a:xfrm flipV="1">
          <a:off x="16179800" y="14878473"/>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149861</xdr:rowOff>
    </xdr:to>
    <xdr:cxnSp macro="">
      <xdr:nvCxnSpPr>
        <xdr:cNvPr id="255" name="直線コネクタ 254"/>
        <xdr:cNvCxnSpPr/>
      </xdr:nvCxnSpPr>
      <xdr:spPr>
        <a:xfrm>
          <a:off x="15290800" y="1488651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149861</xdr:rowOff>
    </xdr:to>
    <xdr:cxnSp macro="">
      <xdr:nvCxnSpPr>
        <xdr:cNvPr id="258" name="直線コネクタ 257"/>
        <xdr:cNvCxnSpPr/>
      </xdr:nvCxnSpPr>
      <xdr:spPr>
        <a:xfrm flipV="1">
          <a:off x="14401800" y="1488651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69427</xdr:rowOff>
    </xdr:from>
    <xdr:to>
      <xdr:col>68</xdr:col>
      <xdr:colOff>152400</xdr:colOff>
      <xdr:row>86</xdr:row>
      <xdr:rowOff>149861</xdr:rowOff>
    </xdr:to>
    <xdr:cxnSp macro="">
      <xdr:nvCxnSpPr>
        <xdr:cNvPr id="261" name="直線コネクタ 260"/>
        <xdr:cNvCxnSpPr/>
      </xdr:nvCxnSpPr>
      <xdr:spPr>
        <a:xfrm>
          <a:off x="13512800" y="1481412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82973</xdr:rowOff>
    </xdr:from>
    <xdr:to>
      <xdr:col>81</xdr:col>
      <xdr:colOff>95250</xdr:colOff>
      <xdr:row>87</xdr:row>
      <xdr:rowOff>13123</xdr:rowOff>
    </xdr:to>
    <xdr:sp macro="" textlink="">
      <xdr:nvSpPr>
        <xdr:cNvPr id="271" name="楕円 270"/>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55050</xdr:rowOff>
    </xdr:from>
    <xdr:ext cx="762000" cy="259045"/>
    <xdr:sp macro="" textlink="">
      <xdr:nvSpPr>
        <xdr:cNvPr id="272" name="給与水準   （国との比較）該当値テキスト"/>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3" name="楕円 272"/>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4" name="テキスト ボックス 273"/>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5" name="楕円 274"/>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76" name="テキスト ボックス 275"/>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77" name="楕円 276"/>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78" name="テキスト ボックス 277"/>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18627</xdr:rowOff>
    </xdr:from>
    <xdr:to>
      <xdr:col>64</xdr:col>
      <xdr:colOff>152400</xdr:colOff>
      <xdr:row>86</xdr:row>
      <xdr:rowOff>120227</xdr:rowOff>
    </xdr:to>
    <xdr:sp macro="" textlink="">
      <xdr:nvSpPr>
        <xdr:cNvPr id="279" name="楕円 278"/>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105004</xdr:rowOff>
    </xdr:from>
    <xdr:ext cx="762000" cy="259045"/>
    <xdr:sp macro="" textlink="">
      <xdr:nvSpPr>
        <xdr:cNvPr id="280" name="テキスト ボックス 279"/>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営施設を多数有することから、類似団体平均を大きく上回っているが、職員数の適正化については定員管理のあり方や、指定管理者制度の導入も視野に入れた施設運営の見直し等も含めて継続的に協議していく。</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85090</xdr:rowOff>
    </xdr:from>
    <xdr:to>
      <xdr:col>81</xdr:col>
      <xdr:colOff>44450</xdr:colOff>
      <xdr:row>65</xdr:row>
      <xdr:rowOff>99568</xdr:rowOff>
    </xdr:to>
    <xdr:cxnSp macro="">
      <xdr:nvCxnSpPr>
        <xdr:cNvPr id="311" name="直線コネクタ 310"/>
        <xdr:cNvCxnSpPr/>
      </xdr:nvCxnSpPr>
      <xdr:spPr>
        <a:xfrm>
          <a:off x="16179800" y="1122934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32004</xdr:rowOff>
    </xdr:from>
    <xdr:to>
      <xdr:col>77</xdr:col>
      <xdr:colOff>44450</xdr:colOff>
      <xdr:row>65</xdr:row>
      <xdr:rowOff>85090</xdr:rowOff>
    </xdr:to>
    <xdr:cxnSp macro="">
      <xdr:nvCxnSpPr>
        <xdr:cNvPr id="314" name="直線コネクタ 313"/>
        <xdr:cNvCxnSpPr/>
      </xdr:nvCxnSpPr>
      <xdr:spPr>
        <a:xfrm>
          <a:off x="15290800" y="111762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635</xdr:rowOff>
    </xdr:from>
    <xdr:to>
      <xdr:col>72</xdr:col>
      <xdr:colOff>203200</xdr:colOff>
      <xdr:row>65</xdr:row>
      <xdr:rowOff>32004</xdr:rowOff>
    </xdr:to>
    <xdr:cxnSp macro="">
      <xdr:nvCxnSpPr>
        <xdr:cNvPr id="317" name="直線コネクタ 316"/>
        <xdr:cNvCxnSpPr/>
      </xdr:nvCxnSpPr>
      <xdr:spPr>
        <a:xfrm>
          <a:off x="14401800" y="1114488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112967</xdr:rowOff>
    </xdr:from>
    <xdr:to>
      <xdr:col>68</xdr:col>
      <xdr:colOff>152400</xdr:colOff>
      <xdr:row>65</xdr:row>
      <xdr:rowOff>635</xdr:rowOff>
    </xdr:to>
    <xdr:cxnSp macro="">
      <xdr:nvCxnSpPr>
        <xdr:cNvPr id="320" name="直線コネクタ 319"/>
        <xdr:cNvCxnSpPr/>
      </xdr:nvCxnSpPr>
      <xdr:spPr>
        <a:xfrm>
          <a:off x="13512800" y="11085767"/>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48768</xdr:rowOff>
    </xdr:from>
    <xdr:to>
      <xdr:col>81</xdr:col>
      <xdr:colOff>95250</xdr:colOff>
      <xdr:row>65</xdr:row>
      <xdr:rowOff>150368</xdr:rowOff>
    </xdr:to>
    <xdr:sp macro="" textlink="">
      <xdr:nvSpPr>
        <xdr:cNvPr id="330" name="楕円 329"/>
        <xdr:cNvSpPr/>
      </xdr:nvSpPr>
      <xdr:spPr>
        <a:xfrm>
          <a:off x="16967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116095</xdr:rowOff>
    </xdr:from>
    <xdr:ext cx="762000" cy="259045"/>
    <xdr:sp macro="" textlink="">
      <xdr:nvSpPr>
        <xdr:cNvPr id="331" name="定員管理の状況該当値テキスト"/>
        <xdr:cNvSpPr txBox="1"/>
      </xdr:nvSpPr>
      <xdr:spPr>
        <a:xfrm>
          <a:off x="17106900" y="1108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34290</xdr:rowOff>
    </xdr:from>
    <xdr:to>
      <xdr:col>77</xdr:col>
      <xdr:colOff>95250</xdr:colOff>
      <xdr:row>65</xdr:row>
      <xdr:rowOff>135890</xdr:rowOff>
    </xdr:to>
    <xdr:sp macro="" textlink="">
      <xdr:nvSpPr>
        <xdr:cNvPr id="332" name="楕円 331"/>
        <xdr:cNvSpPr/>
      </xdr:nvSpPr>
      <xdr:spPr>
        <a:xfrm>
          <a:off x="16129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120667</xdr:rowOff>
    </xdr:from>
    <xdr:ext cx="736600" cy="259045"/>
    <xdr:sp macro="" textlink="">
      <xdr:nvSpPr>
        <xdr:cNvPr id="333" name="テキスト ボックス 332"/>
        <xdr:cNvSpPr txBox="1"/>
      </xdr:nvSpPr>
      <xdr:spPr>
        <a:xfrm>
          <a:off x="15798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152654</xdr:rowOff>
    </xdr:from>
    <xdr:to>
      <xdr:col>73</xdr:col>
      <xdr:colOff>44450</xdr:colOff>
      <xdr:row>65</xdr:row>
      <xdr:rowOff>82804</xdr:rowOff>
    </xdr:to>
    <xdr:sp macro="" textlink="">
      <xdr:nvSpPr>
        <xdr:cNvPr id="334" name="楕円 333"/>
        <xdr:cNvSpPr/>
      </xdr:nvSpPr>
      <xdr:spPr>
        <a:xfrm>
          <a:off x="15240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67581</xdr:rowOff>
    </xdr:from>
    <xdr:ext cx="762000" cy="259045"/>
    <xdr:sp macro="" textlink="">
      <xdr:nvSpPr>
        <xdr:cNvPr id="335" name="テキスト ボックス 334"/>
        <xdr:cNvSpPr txBox="1"/>
      </xdr:nvSpPr>
      <xdr:spPr>
        <a:xfrm>
          <a:off x="14909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121285</xdr:rowOff>
    </xdr:from>
    <xdr:to>
      <xdr:col>68</xdr:col>
      <xdr:colOff>203200</xdr:colOff>
      <xdr:row>65</xdr:row>
      <xdr:rowOff>51435</xdr:rowOff>
    </xdr:to>
    <xdr:sp macro="" textlink="">
      <xdr:nvSpPr>
        <xdr:cNvPr id="336" name="楕円 335"/>
        <xdr:cNvSpPr/>
      </xdr:nvSpPr>
      <xdr:spPr>
        <a:xfrm>
          <a:off x="14351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36212</xdr:rowOff>
    </xdr:from>
    <xdr:ext cx="762000" cy="259045"/>
    <xdr:sp macro="" textlink="">
      <xdr:nvSpPr>
        <xdr:cNvPr id="337" name="テキスト ボックス 336"/>
        <xdr:cNvSpPr txBox="1"/>
      </xdr:nvSpPr>
      <xdr:spPr>
        <a:xfrm>
          <a:off x="14020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62167</xdr:rowOff>
    </xdr:from>
    <xdr:to>
      <xdr:col>64</xdr:col>
      <xdr:colOff>152400</xdr:colOff>
      <xdr:row>64</xdr:row>
      <xdr:rowOff>163767</xdr:rowOff>
    </xdr:to>
    <xdr:sp macro="" textlink="">
      <xdr:nvSpPr>
        <xdr:cNvPr id="338" name="楕円 337"/>
        <xdr:cNvSpPr/>
      </xdr:nvSpPr>
      <xdr:spPr>
        <a:xfrm>
          <a:off x="13462000" y="1103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148544</xdr:rowOff>
    </xdr:from>
    <xdr:ext cx="762000" cy="259045"/>
    <xdr:sp macro="" textlink="">
      <xdr:nvSpPr>
        <xdr:cNvPr id="339" name="テキスト ボックス 338"/>
        <xdr:cNvSpPr txBox="1"/>
      </xdr:nvSpPr>
      <xdr:spPr>
        <a:xfrm>
          <a:off x="13131800" y="1112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実施時期の選択、銀行等引受資金の繰上償還の実施により、類似団体と比較して低い水準を維持してきたが、大規模な施設の整備事業等が継続したため上昇傾向にあったが、行財政改革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ポイントの減少となった。これらの起債に係る償還と借り換えや繰上げ、そして以後の事業の実施など全体的なバランスを見極めながら比率の上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昇を抑制するよう努める。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39878</xdr:rowOff>
    </xdr:from>
    <xdr:to>
      <xdr:col>81</xdr:col>
      <xdr:colOff>44450</xdr:colOff>
      <xdr:row>42</xdr:row>
      <xdr:rowOff>49530</xdr:rowOff>
    </xdr:to>
    <xdr:cxnSp macro="">
      <xdr:nvCxnSpPr>
        <xdr:cNvPr id="370" name="直線コネクタ 369"/>
        <xdr:cNvCxnSpPr/>
      </xdr:nvCxnSpPr>
      <xdr:spPr>
        <a:xfrm flipV="1">
          <a:off x="16179800" y="72407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49530</xdr:rowOff>
    </xdr:to>
    <xdr:cxnSp macro="">
      <xdr:nvCxnSpPr>
        <xdr:cNvPr id="373" name="直線コネクタ 372"/>
        <xdr:cNvCxnSpPr/>
      </xdr:nvCxnSpPr>
      <xdr:spPr>
        <a:xfrm>
          <a:off x="15290800" y="72166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42</xdr:row>
      <xdr:rowOff>15748</xdr:rowOff>
    </xdr:to>
    <xdr:cxnSp macro="">
      <xdr:nvCxnSpPr>
        <xdr:cNvPr id="376" name="直線コネクタ 375"/>
        <xdr:cNvCxnSpPr/>
      </xdr:nvCxnSpPr>
      <xdr:spPr>
        <a:xfrm>
          <a:off x="14401800" y="71587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129286</xdr:rowOff>
    </xdr:to>
    <xdr:cxnSp macro="">
      <xdr:nvCxnSpPr>
        <xdr:cNvPr id="379" name="直線コネクタ 378"/>
        <xdr:cNvCxnSpPr/>
      </xdr:nvCxnSpPr>
      <xdr:spPr>
        <a:xfrm>
          <a:off x="13512800" y="71297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160528</xdr:rowOff>
    </xdr:from>
    <xdr:to>
      <xdr:col>81</xdr:col>
      <xdr:colOff>95250</xdr:colOff>
      <xdr:row>42</xdr:row>
      <xdr:rowOff>90678</xdr:rowOff>
    </xdr:to>
    <xdr:sp macro="" textlink="">
      <xdr:nvSpPr>
        <xdr:cNvPr id="389" name="楕円 388"/>
        <xdr:cNvSpPr/>
      </xdr:nvSpPr>
      <xdr:spPr>
        <a:xfrm>
          <a:off x="169672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132605</xdr:rowOff>
    </xdr:from>
    <xdr:ext cx="762000" cy="259045"/>
    <xdr:sp macro="" textlink="">
      <xdr:nvSpPr>
        <xdr:cNvPr id="390" name="公債費負担の状況該当値テキスト"/>
        <xdr:cNvSpPr txBox="1"/>
      </xdr:nvSpPr>
      <xdr:spPr>
        <a:xfrm>
          <a:off x="17106900" y="71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391" name="楕円 390"/>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392" name="テキスト ボックス 391"/>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393" name="楕円 392"/>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394" name="テキスト ボックス 393"/>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395" name="楕円 394"/>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6" name="テキスト ボックス 395"/>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7" name="楕円 396"/>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8" name="テキスト ボックス 397"/>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行財政改革により充当可能特定財源確保によって将来負担比率は発生していなかった。</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111125</xdr:rowOff>
    </xdr:from>
    <xdr:to>
      <xdr:col>77</xdr:col>
      <xdr:colOff>95250</xdr:colOff>
      <xdr:row>14</xdr:row>
      <xdr:rowOff>41275</xdr:rowOff>
    </xdr:to>
    <xdr:sp macro="" textlink="">
      <xdr:nvSpPr>
        <xdr:cNvPr id="447" name="楕円 446"/>
        <xdr:cNvSpPr/>
      </xdr:nvSpPr>
      <xdr:spPr>
        <a:xfrm>
          <a:off x="16129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26052</xdr:rowOff>
    </xdr:from>
    <xdr:ext cx="736600" cy="259045"/>
    <xdr:sp macro="" textlink="">
      <xdr:nvSpPr>
        <xdr:cNvPr id="448" name="テキスト ボックス 447"/>
        <xdr:cNvSpPr txBox="1"/>
      </xdr:nvSpPr>
      <xdr:spPr>
        <a:xfrm>
          <a:off x="15798800" y="2426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
5,169
402.88
8,862,745
8,235,319
593,714
4,008,229
7,583,382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独自施策等による特殊要因により平均値を上回っているが、これまで同様、今後も適正な人員管理に配慮を続けることに加え、直営施設の委託化なども視野に入れながら人件費関係経費全体として、どのように抑制すべきか検討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42418</xdr:rowOff>
    </xdr:from>
    <xdr:to>
      <xdr:col>24</xdr:col>
      <xdr:colOff>25400</xdr:colOff>
      <xdr:row>39</xdr:row>
      <xdr:rowOff>124714</xdr:rowOff>
    </xdr:to>
    <xdr:cxnSp macro="">
      <xdr:nvCxnSpPr>
        <xdr:cNvPr id="64" name="直線コネクタ 63"/>
        <xdr:cNvCxnSpPr/>
      </xdr:nvCxnSpPr>
      <xdr:spPr>
        <a:xfrm>
          <a:off x="3987800" y="672896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xdr:rowOff>
    </xdr:from>
    <xdr:to>
      <xdr:col>19</xdr:col>
      <xdr:colOff>187325</xdr:colOff>
      <xdr:row>39</xdr:row>
      <xdr:rowOff>42418</xdr:rowOff>
    </xdr:to>
    <xdr:cxnSp macro="">
      <xdr:nvCxnSpPr>
        <xdr:cNvPr id="67" name="直線コネクタ 66"/>
        <xdr:cNvCxnSpPr/>
      </xdr:nvCxnSpPr>
      <xdr:spPr>
        <a:xfrm>
          <a:off x="3098800" y="6687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1270</xdr:rowOff>
    </xdr:to>
    <xdr:cxnSp macro="">
      <xdr:nvCxnSpPr>
        <xdr:cNvPr id="70" name="直線コネクタ 69"/>
        <xdr:cNvCxnSpPr/>
      </xdr:nvCxnSpPr>
      <xdr:spPr>
        <a:xfrm>
          <a:off x="2209800" y="664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159004</xdr:rowOff>
    </xdr:to>
    <xdr:cxnSp macro="">
      <xdr:nvCxnSpPr>
        <xdr:cNvPr id="73" name="直線コネクタ 72"/>
        <xdr:cNvCxnSpPr/>
      </xdr:nvCxnSpPr>
      <xdr:spPr>
        <a:xfrm flipV="1">
          <a:off x="1320800" y="6642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73914</xdr:rowOff>
    </xdr:from>
    <xdr:to>
      <xdr:col>24</xdr:col>
      <xdr:colOff>76200</xdr:colOff>
      <xdr:row>40</xdr:row>
      <xdr:rowOff>4064</xdr:rowOff>
    </xdr:to>
    <xdr:sp macro="" textlink="">
      <xdr:nvSpPr>
        <xdr:cNvPr id="83" name="楕円 82"/>
        <xdr:cNvSpPr/>
      </xdr:nvSpPr>
      <xdr:spPr>
        <a:xfrm>
          <a:off x="4775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45991</xdr:rowOff>
    </xdr:from>
    <xdr:ext cx="762000" cy="259045"/>
    <xdr:sp macro="" textlink="">
      <xdr:nvSpPr>
        <xdr:cNvPr id="84" name="人件費該当値テキスト"/>
        <xdr:cNvSpPr txBox="1"/>
      </xdr:nvSpPr>
      <xdr:spPr>
        <a:xfrm>
          <a:off x="49149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163068</xdr:rowOff>
    </xdr:from>
    <xdr:to>
      <xdr:col>20</xdr:col>
      <xdr:colOff>38100</xdr:colOff>
      <xdr:row>39</xdr:row>
      <xdr:rowOff>93218</xdr:rowOff>
    </xdr:to>
    <xdr:sp macro="" textlink="">
      <xdr:nvSpPr>
        <xdr:cNvPr id="85" name="楕円 84"/>
        <xdr:cNvSpPr/>
      </xdr:nvSpPr>
      <xdr:spPr>
        <a:xfrm>
          <a:off x="3937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77995</xdr:rowOff>
    </xdr:from>
    <xdr:ext cx="736600" cy="259045"/>
    <xdr:sp macro="" textlink="">
      <xdr:nvSpPr>
        <xdr:cNvPr id="86" name="テキスト ボックス 85"/>
        <xdr:cNvSpPr txBox="1"/>
      </xdr:nvSpPr>
      <xdr:spPr>
        <a:xfrm>
          <a:off x="3606800" y="676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7" name="楕円 86"/>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88" name="テキスト ボックス 87"/>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108204</xdr:rowOff>
    </xdr:from>
    <xdr:to>
      <xdr:col>6</xdr:col>
      <xdr:colOff>171450</xdr:colOff>
      <xdr:row>39</xdr:row>
      <xdr:rowOff>38354</xdr:rowOff>
    </xdr:to>
    <xdr:sp macro="" textlink="">
      <xdr:nvSpPr>
        <xdr:cNvPr id="91" name="楕円 90"/>
        <xdr:cNvSpPr/>
      </xdr:nvSpPr>
      <xdr:spPr>
        <a:xfrm>
          <a:off x="1270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23131</xdr:rowOff>
    </xdr:from>
    <xdr:ext cx="762000" cy="259045"/>
    <xdr:sp macro="" textlink="">
      <xdr:nvSpPr>
        <xdr:cNvPr id="92" name="テキスト ボックス 91"/>
        <xdr:cNvSpPr txBox="1"/>
      </xdr:nvSpPr>
      <xdr:spPr>
        <a:xfrm>
          <a:off x="939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年度発足した行財政改革本部を中心とした行財政改革や新型コロナウイルス感染症による物件費の減少により、類似団体平均よりも低い数値となっている。</a:t>
          </a:r>
        </a:p>
        <a:p>
          <a:r>
            <a:rPr kumimoji="1" lang="ja-JP" altLang="en-US" sz="1300">
              <a:latin typeface="ＭＳ Ｐゴシック" panose="020B0600070205080204" pitchFamily="50" charset="-128"/>
              <a:ea typeface="ＭＳ Ｐゴシック" panose="020B0600070205080204" pitchFamily="50" charset="-128"/>
            </a:rPr>
            <a:t>　 今後、燃料や物価上昇など各種経費の増加に伴い、物件費の上昇は避けられなく、新型コロナウイルス感染症対策による物件費等の増加が見込まれるが、町民の安全安心を第一と考えながらも、町の財政全体としてどうあるべきか慎重に考慮して方向性を見極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141696</xdr:rowOff>
    </xdr:from>
    <xdr:to>
      <xdr:col>82</xdr:col>
      <xdr:colOff>107950</xdr:colOff>
      <xdr:row>15</xdr:row>
      <xdr:rowOff>73116</xdr:rowOff>
    </xdr:to>
    <xdr:cxnSp macro="">
      <xdr:nvCxnSpPr>
        <xdr:cNvPr id="127" name="直線コネクタ 126"/>
        <xdr:cNvCxnSpPr/>
      </xdr:nvCxnSpPr>
      <xdr:spPr>
        <a:xfrm flipV="1">
          <a:off x="15671800" y="2370546"/>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87812</xdr:rowOff>
    </xdr:from>
    <xdr:to>
      <xdr:col>78</xdr:col>
      <xdr:colOff>69850</xdr:colOff>
      <xdr:row>15</xdr:row>
      <xdr:rowOff>73116</xdr:rowOff>
    </xdr:to>
    <xdr:cxnSp macro="">
      <xdr:nvCxnSpPr>
        <xdr:cNvPr id="130" name="直線コネクタ 129"/>
        <xdr:cNvCxnSpPr/>
      </xdr:nvCxnSpPr>
      <xdr:spPr>
        <a:xfrm>
          <a:off x="14782800" y="2488112"/>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87812</xdr:rowOff>
    </xdr:from>
    <xdr:to>
      <xdr:col>73</xdr:col>
      <xdr:colOff>180975</xdr:colOff>
      <xdr:row>15</xdr:row>
      <xdr:rowOff>1270</xdr:rowOff>
    </xdr:to>
    <xdr:cxnSp macro="">
      <xdr:nvCxnSpPr>
        <xdr:cNvPr id="133" name="直線コネクタ 132"/>
        <xdr:cNvCxnSpPr/>
      </xdr:nvCxnSpPr>
      <xdr:spPr>
        <a:xfrm flipV="1">
          <a:off x="13893800" y="24881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56787</xdr:rowOff>
    </xdr:from>
    <xdr:to>
      <xdr:col>69</xdr:col>
      <xdr:colOff>92075</xdr:colOff>
      <xdr:row>15</xdr:row>
      <xdr:rowOff>1270</xdr:rowOff>
    </xdr:to>
    <xdr:cxnSp macro="">
      <xdr:nvCxnSpPr>
        <xdr:cNvPr id="136" name="直線コネクタ 135"/>
        <xdr:cNvCxnSpPr/>
      </xdr:nvCxnSpPr>
      <xdr:spPr>
        <a:xfrm>
          <a:off x="13004800" y="2285637"/>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90896</xdr:rowOff>
    </xdr:from>
    <xdr:to>
      <xdr:col>82</xdr:col>
      <xdr:colOff>158750</xdr:colOff>
      <xdr:row>14</xdr:row>
      <xdr:rowOff>21046</xdr:rowOff>
    </xdr:to>
    <xdr:sp macro="" textlink="">
      <xdr:nvSpPr>
        <xdr:cNvPr id="146" name="楕円 145"/>
        <xdr:cNvSpPr/>
      </xdr:nvSpPr>
      <xdr:spPr>
        <a:xfrm>
          <a:off x="16459200" y="23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170923</xdr:rowOff>
    </xdr:from>
    <xdr:ext cx="762000" cy="259045"/>
    <xdr:sp macro="" textlink="">
      <xdr:nvSpPr>
        <xdr:cNvPr id="147" name="物件費該当値テキスト"/>
        <xdr:cNvSpPr txBox="1"/>
      </xdr:nvSpPr>
      <xdr:spPr>
        <a:xfrm>
          <a:off x="16598900" y="222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22316</xdr:rowOff>
    </xdr:from>
    <xdr:to>
      <xdr:col>78</xdr:col>
      <xdr:colOff>120650</xdr:colOff>
      <xdr:row>15</xdr:row>
      <xdr:rowOff>123916</xdr:rowOff>
    </xdr:to>
    <xdr:sp macro="" textlink="">
      <xdr:nvSpPr>
        <xdr:cNvPr id="148" name="楕円 147"/>
        <xdr:cNvSpPr/>
      </xdr:nvSpPr>
      <xdr:spPr>
        <a:xfrm>
          <a:off x="15621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134093</xdr:rowOff>
    </xdr:from>
    <xdr:ext cx="736600" cy="259045"/>
    <xdr:sp macro="" textlink="">
      <xdr:nvSpPr>
        <xdr:cNvPr id="149" name="テキスト ボックス 148"/>
        <xdr:cNvSpPr txBox="1"/>
      </xdr:nvSpPr>
      <xdr:spPr>
        <a:xfrm>
          <a:off x="15290800" y="236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37012</xdr:rowOff>
    </xdr:from>
    <xdr:to>
      <xdr:col>74</xdr:col>
      <xdr:colOff>31750</xdr:colOff>
      <xdr:row>14</xdr:row>
      <xdr:rowOff>138612</xdr:rowOff>
    </xdr:to>
    <xdr:sp macro="" textlink="">
      <xdr:nvSpPr>
        <xdr:cNvPr id="150" name="楕円 149"/>
        <xdr:cNvSpPr/>
      </xdr:nvSpPr>
      <xdr:spPr>
        <a:xfrm>
          <a:off x="14732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148789</xdr:rowOff>
    </xdr:from>
    <xdr:ext cx="762000" cy="259045"/>
    <xdr:sp macro="" textlink="">
      <xdr:nvSpPr>
        <xdr:cNvPr id="151" name="テキスト ボックス 150"/>
        <xdr:cNvSpPr txBox="1"/>
      </xdr:nvSpPr>
      <xdr:spPr>
        <a:xfrm>
          <a:off x="14401800" y="220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2" name="楕円 151"/>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3" name="テキスト ボックス 152"/>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5987</xdr:rowOff>
    </xdr:from>
    <xdr:to>
      <xdr:col>65</xdr:col>
      <xdr:colOff>53975</xdr:colOff>
      <xdr:row>13</xdr:row>
      <xdr:rowOff>107587</xdr:rowOff>
    </xdr:to>
    <xdr:sp macro="" textlink="">
      <xdr:nvSpPr>
        <xdr:cNvPr id="154" name="楕円 153"/>
        <xdr:cNvSpPr/>
      </xdr:nvSpPr>
      <xdr:spPr>
        <a:xfrm>
          <a:off x="12954000" y="22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117764</xdr:rowOff>
    </xdr:from>
    <xdr:ext cx="762000" cy="259045"/>
    <xdr:sp macro="" textlink="">
      <xdr:nvSpPr>
        <xdr:cNvPr id="155" name="テキスト ボックス 154"/>
        <xdr:cNvSpPr txBox="1"/>
      </xdr:nvSpPr>
      <xdr:spPr>
        <a:xfrm>
          <a:off x="12623800" y="200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医療費、身体障害者扶助対象者が類似団体よりも少ないと推測されるが、医療費助成の対象や、母子保健事業に係る費用の助成対象拡大等を検討中であり、その影響に留意しながら、財政事情に見合った行政サービスの提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29028</xdr:rowOff>
    </xdr:from>
    <xdr:to>
      <xdr:col>24</xdr:col>
      <xdr:colOff>25400</xdr:colOff>
      <xdr:row>61</xdr:row>
      <xdr:rowOff>151493</xdr:rowOff>
    </xdr:to>
    <xdr:cxnSp macro="">
      <xdr:nvCxnSpPr>
        <xdr:cNvPr id="184" name="直線コネクタ 183"/>
        <xdr:cNvCxnSpPr/>
      </xdr:nvCxnSpPr>
      <xdr:spPr>
        <a:xfrm flipV="1">
          <a:off x="4826000" y="9287328"/>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5"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6" name="直線コネクタ 185"/>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115405</xdr:rowOff>
    </xdr:from>
    <xdr:ext cx="762000" cy="259045"/>
    <xdr:sp macro="" textlink="">
      <xdr:nvSpPr>
        <xdr:cNvPr id="187" name="扶助費最大値テキスト"/>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29028</xdr:rowOff>
    </xdr:from>
    <xdr:to>
      <xdr:col>24</xdr:col>
      <xdr:colOff>114300</xdr:colOff>
      <xdr:row>54</xdr:row>
      <xdr:rowOff>29028</xdr:rowOff>
    </xdr:to>
    <xdr:cxnSp macro="">
      <xdr:nvCxnSpPr>
        <xdr:cNvPr id="188" name="直線コネクタ 187"/>
        <xdr:cNvCxnSpPr/>
      </xdr:nvCxnSpPr>
      <xdr:spPr>
        <a:xfrm>
          <a:off x="4737100" y="928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143328</xdr:rowOff>
    </xdr:to>
    <xdr:cxnSp macro="">
      <xdr:nvCxnSpPr>
        <xdr:cNvPr id="189" name="直線コネクタ 188"/>
        <xdr:cNvCxnSpPr/>
      </xdr:nvCxnSpPr>
      <xdr:spPr>
        <a:xfrm flipV="1">
          <a:off x="3987800" y="93363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0"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1" name="フローチャート: 判断 190"/>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143328</xdr:rowOff>
    </xdr:to>
    <xdr:cxnSp macro="">
      <xdr:nvCxnSpPr>
        <xdr:cNvPr id="192" name="直線コネクタ 191"/>
        <xdr:cNvCxnSpPr/>
      </xdr:nvCxnSpPr>
      <xdr:spPr>
        <a:xfrm>
          <a:off x="3098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3" name="フローチャート: 判断 192"/>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194" name="テキスト ボックス 193"/>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127000</xdr:rowOff>
    </xdr:to>
    <xdr:cxnSp macro="">
      <xdr:nvCxnSpPr>
        <xdr:cNvPr id="195" name="直線コネクタ 194"/>
        <xdr:cNvCxnSpPr/>
      </xdr:nvCxnSpPr>
      <xdr:spPr>
        <a:xfrm flipV="1">
          <a:off x="2209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6" name="フローチャート: 判断 195"/>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7" name="テキスト ボックス 196"/>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54</xdr:row>
      <xdr:rowOff>127000</xdr:rowOff>
    </xdr:to>
    <xdr:cxnSp macro="">
      <xdr:nvCxnSpPr>
        <xdr:cNvPr id="198" name="直線コネクタ 197"/>
        <xdr:cNvCxnSpPr/>
      </xdr:nvCxnSpPr>
      <xdr:spPr>
        <a:xfrm>
          <a:off x="1320800" y="9156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199" name="フローチャート: 判断 198"/>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00" name="テキスト ボックス 199"/>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1" name="フローチャート: 判断 200"/>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2" name="テキスト ボックス 201"/>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8" name="楕円 207"/>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107242</xdr:rowOff>
    </xdr:from>
    <xdr:ext cx="762000" cy="259045"/>
    <xdr:sp macro="" textlink="">
      <xdr:nvSpPr>
        <xdr:cNvPr id="209" name="扶助費該当値テキスト"/>
        <xdr:cNvSpPr txBox="1"/>
      </xdr:nvSpPr>
      <xdr:spPr>
        <a:xfrm>
          <a:off x="4914900" y="919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10" name="楕円 209"/>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1" name="テキスト ボックス 210"/>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2" name="楕円 211"/>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3" name="テキスト ボックス 212"/>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4" name="楕円 213"/>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5" name="テキスト ボックス 214"/>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6" name="楕円 215"/>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7" name="テキスト ボックス 216"/>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類似団体平均より下回っているのは、各特別会計への繰出金を抑制しているためであり、簡易水道事業、下水道事業において更なる経費の抑制に努める。</a:t>
          </a:r>
        </a:p>
        <a:p>
          <a:r>
            <a:rPr kumimoji="1" lang="ja-JP" altLang="en-US" sz="1300">
              <a:latin typeface="ＭＳ Ｐゴシック" panose="020B0600070205080204" pitchFamily="50" charset="-128"/>
              <a:ea typeface="ＭＳ Ｐゴシック" panose="020B0600070205080204" pitchFamily="50" charset="-128"/>
            </a:rPr>
            <a:t>　 また、介護保険事業では、高齢化率の低さが一要因となっているものの、今後の傾向に留意して適切に対応していく。</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5" name="直線コネクタ 244"/>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6"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7" name="直線コネクタ 246"/>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8"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9" name="直線コネクタ 248"/>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153670</xdr:rowOff>
    </xdr:to>
    <xdr:cxnSp macro="">
      <xdr:nvCxnSpPr>
        <xdr:cNvPr id="250" name="直線コネクタ 249"/>
        <xdr:cNvCxnSpPr/>
      </xdr:nvCxnSpPr>
      <xdr:spPr>
        <a:xfrm flipV="1">
          <a:off x="15671800" y="94615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1"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2" name="フローチャート: 判断 251"/>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153670</xdr:rowOff>
    </xdr:to>
    <xdr:cxnSp macro="">
      <xdr:nvCxnSpPr>
        <xdr:cNvPr id="253" name="直線コネクタ 252"/>
        <xdr:cNvCxnSpPr/>
      </xdr:nvCxnSpPr>
      <xdr:spPr>
        <a:xfrm>
          <a:off x="14782800" y="9476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4" name="フローチャート: 判断 253"/>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5" name="テキスト ボックス 254"/>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100330</xdr:rowOff>
    </xdr:to>
    <xdr:cxnSp macro="">
      <xdr:nvCxnSpPr>
        <xdr:cNvPr id="256" name="直線コネクタ 255"/>
        <xdr:cNvCxnSpPr/>
      </xdr:nvCxnSpPr>
      <xdr:spPr>
        <a:xfrm flipV="1">
          <a:off x="13893800" y="9476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7" name="フローチャート: 判断 256"/>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8" name="テキスト ボックス 257"/>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55</xdr:row>
      <xdr:rowOff>100330</xdr:rowOff>
    </xdr:to>
    <xdr:cxnSp macro="">
      <xdr:nvCxnSpPr>
        <xdr:cNvPr id="259" name="直線コネクタ 258"/>
        <xdr:cNvCxnSpPr/>
      </xdr:nvCxnSpPr>
      <xdr:spPr>
        <a:xfrm>
          <a:off x="13004800" y="9408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60" name="フローチャート: 判断 259"/>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1" name="テキスト ボックス 260"/>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2" name="フローチャート: 判断 261"/>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3" name="テキスト ボックス 262"/>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69" name="楕円 268"/>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0"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1" name="楕円 270"/>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2" name="テキスト ボックス 271"/>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3" name="楕円 272"/>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4" name="テキスト ボックス 273"/>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5" name="楕円 274"/>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6" name="テキスト ボックス 275"/>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99060</xdr:rowOff>
    </xdr:from>
    <xdr:to>
      <xdr:col>65</xdr:col>
      <xdr:colOff>53975</xdr:colOff>
      <xdr:row>55</xdr:row>
      <xdr:rowOff>29210</xdr:rowOff>
    </xdr:to>
    <xdr:sp macro="" textlink="">
      <xdr:nvSpPr>
        <xdr:cNvPr id="277" name="楕円 276"/>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39387</xdr:rowOff>
    </xdr:from>
    <xdr:ext cx="762000" cy="259045"/>
    <xdr:sp macro="" textlink="">
      <xdr:nvSpPr>
        <xdr:cNvPr id="278" name="テキスト ボックス 277"/>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上回っているものの、他団体と同様上昇傾向にあり、改めて補助金・助成金の必要性を検討し、対象事業や補助基準に関する適切な基準を設け、それに基づく見直しや廃止などを含めて実行することで現行水準の維持、更には向上に努め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3" name="直線コネクタ 302"/>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4"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5" name="直線コネクタ 304"/>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6"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7" name="直線コネクタ 306"/>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38</xdr:row>
      <xdr:rowOff>44704</xdr:rowOff>
    </xdr:to>
    <xdr:cxnSp macro="">
      <xdr:nvCxnSpPr>
        <xdr:cNvPr id="308" name="直線コネクタ 307"/>
        <xdr:cNvCxnSpPr/>
      </xdr:nvCxnSpPr>
      <xdr:spPr>
        <a:xfrm flipV="1">
          <a:off x="15671800" y="643636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9"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10" name="フローチャート: 判断 309"/>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44704</xdr:rowOff>
    </xdr:to>
    <xdr:cxnSp macro="">
      <xdr:nvCxnSpPr>
        <xdr:cNvPr id="311" name="直線コネクタ 310"/>
        <xdr:cNvCxnSpPr/>
      </xdr:nvCxnSpPr>
      <xdr:spPr>
        <a:xfrm>
          <a:off x="14782800" y="6477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2" name="フローチャート: 判断 311"/>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3" name="テキスト ボックス 312"/>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133858</xdr:rowOff>
    </xdr:to>
    <xdr:cxnSp macro="">
      <xdr:nvCxnSpPr>
        <xdr:cNvPr id="314" name="直線コネクタ 313"/>
        <xdr:cNvCxnSpPr/>
      </xdr:nvCxnSpPr>
      <xdr:spPr>
        <a:xfrm>
          <a:off x="13893800" y="63632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5" name="フローチャート: 判断 314"/>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6" name="テキスト ボックス 315"/>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19558</xdr:rowOff>
    </xdr:to>
    <xdr:cxnSp macro="">
      <xdr:nvCxnSpPr>
        <xdr:cNvPr id="317" name="直線コネクタ 316"/>
        <xdr:cNvCxnSpPr/>
      </xdr:nvCxnSpPr>
      <xdr:spPr>
        <a:xfrm>
          <a:off x="13004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8" name="フローチャート: 判断 317"/>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9" name="テキスト ボックス 318"/>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20" name="フローチャート: 判断 319"/>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1" name="テキスト ボックス 320"/>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7" name="楕円 326"/>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8"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9" name="楕円 328"/>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30" name="テキスト ボックス 329"/>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1" name="楕円 330"/>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2" name="テキスト ボックス 331"/>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3" name="楕円 332"/>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34" name="テキスト ボックス 333"/>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5" name="楕円 334"/>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6" name="テキスト ボックス 335"/>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実施時期の選択による借入金の平準化、銀行等引受資金の繰上償還による起債残高の削減などにより類似団体よりも低い水準で維持し、ここ数年ハードの整備による借り入れが続いている。今後、大型事業による借入れが予定されているが、今後過度に数値が高くならないよう将来設計の確保を図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1" name="直線コネクタ 360"/>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2"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3" name="直線コネクタ 362"/>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51562</xdr:rowOff>
    </xdr:from>
    <xdr:to>
      <xdr:col>24</xdr:col>
      <xdr:colOff>25400</xdr:colOff>
      <xdr:row>76</xdr:row>
      <xdr:rowOff>62992</xdr:rowOff>
    </xdr:to>
    <xdr:cxnSp macro="">
      <xdr:nvCxnSpPr>
        <xdr:cNvPr id="366" name="直線コネクタ 365"/>
        <xdr:cNvCxnSpPr/>
      </xdr:nvCxnSpPr>
      <xdr:spPr>
        <a:xfrm>
          <a:off x="3987800" y="1291031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8" name="フローチャート: 判断 36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51562</xdr:rowOff>
    </xdr:from>
    <xdr:to>
      <xdr:col>19</xdr:col>
      <xdr:colOff>187325</xdr:colOff>
      <xdr:row>76</xdr:row>
      <xdr:rowOff>90424</xdr:rowOff>
    </xdr:to>
    <xdr:cxnSp macro="">
      <xdr:nvCxnSpPr>
        <xdr:cNvPr id="369" name="直線コネクタ 368"/>
        <xdr:cNvCxnSpPr/>
      </xdr:nvCxnSpPr>
      <xdr:spPr>
        <a:xfrm flipV="1">
          <a:off x="3098800" y="1291031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0" name="フローチャート: 判断 369"/>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1" name="テキスト ボックス 370"/>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108713</xdr:rowOff>
    </xdr:to>
    <xdr:cxnSp macro="">
      <xdr:nvCxnSpPr>
        <xdr:cNvPr id="372" name="直線コネクタ 371"/>
        <xdr:cNvCxnSpPr/>
      </xdr:nvCxnSpPr>
      <xdr:spPr>
        <a:xfrm flipV="1">
          <a:off x="2209800" y="131206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3" name="フローチャート: 判断 372"/>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4" name="テキスト ボックス 373"/>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78</xdr:row>
      <xdr:rowOff>58420</xdr:rowOff>
    </xdr:to>
    <xdr:cxnSp macro="">
      <xdr:nvCxnSpPr>
        <xdr:cNvPr id="375" name="直線コネクタ 374"/>
        <xdr:cNvCxnSpPr/>
      </xdr:nvCxnSpPr>
      <xdr:spPr>
        <a:xfrm flipV="1">
          <a:off x="1320800" y="13138913"/>
          <a:ext cx="8890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6" name="フローチャート: 判断 375"/>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7" name="テキスト ボックス 376"/>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8" name="フローチャート: 判断 377"/>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9" name="テキスト ボックス 378"/>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5" name="楕円 384"/>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6"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xdr:rowOff>
    </xdr:from>
    <xdr:to>
      <xdr:col>20</xdr:col>
      <xdr:colOff>38100</xdr:colOff>
      <xdr:row>75</xdr:row>
      <xdr:rowOff>102362</xdr:rowOff>
    </xdr:to>
    <xdr:sp macro="" textlink="">
      <xdr:nvSpPr>
        <xdr:cNvPr id="387" name="楕円 386"/>
        <xdr:cNvSpPr/>
      </xdr:nvSpPr>
      <xdr:spPr>
        <a:xfrm>
          <a:off x="3937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112539</xdr:rowOff>
    </xdr:from>
    <xdr:ext cx="736600" cy="259045"/>
    <xdr:sp macro="" textlink="">
      <xdr:nvSpPr>
        <xdr:cNvPr id="388" name="テキスト ボックス 387"/>
        <xdr:cNvSpPr txBox="1"/>
      </xdr:nvSpPr>
      <xdr:spPr>
        <a:xfrm>
          <a:off x="3606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89" name="楕円 388"/>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90" name="テキスト ボックス 389"/>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91" name="楕円 390"/>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92" name="テキスト ボックス 391"/>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3" name="楕円 392"/>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4" name="テキスト ボックス 393"/>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行財政改革により前年度から</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ポイント減少しており、今後も各項目の分析内容を総合的に判断し、対応すべき内容の重点化を図り、行財政運営の安定化・スリム化に向け努力する。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2" name="直線コネクタ 421"/>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3"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4" name="直線コネクタ 423"/>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5"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6" name="直線コネクタ 425"/>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78</xdr:row>
      <xdr:rowOff>138430</xdr:rowOff>
    </xdr:to>
    <xdr:cxnSp macro="">
      <xdr:nvCxnSpPr>
        <xdr:cNvPr id="427" name="直線コネクタ 426"/>
        <xdr:cNvCxnSpPr/>
      </xdr:nvCxnSpPr>
      <xdr:spPr>
        <a:xfrm flipV="1">
          <a:off x="15671800" y="13241020"/>
          <a:ext cx="8382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8"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9" name="フローチャート: 判断 428"/>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78</xdr:row>
      <xdr:rowOff>138430</xdr:rowOff>
    </xdr:to>
    <xdr:cxnSp macro="">
      <xdr:nvCxnSpPr>
        <xdr:cNvPr id="430" name="直線コネクタ 429"/>
        <xdr:cNvCxnSpPr/>
      </xdr:nvCxnSpPr>
      <xdr:spPr>
        <a:xfrm>
          <a:off x="14782800" y="1325245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1" name="フローチャート: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50800</xdr:rowOff>
    </xdr:to>
    <xdr:cxnSp macro="">
      <xdr:nvCxnSpPr>
        <xdr:cNvPr id="433" name="直線コネクタ 432"/>
        <xdr:cNvCxnSpPr/>
      </xdr:nvCxnSpPr>
      <xdr:spPr>
        <a:xfrm>
          <a:off x="13893800" y="132029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4" name="フローチャート: 判断 433"/>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5" name="テキスト ボックス 434"/>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77</xdr:row>
      <xdr:rowOff>1270</xdr:rowOff>
    </xdr:to>
    <xdr:cxnSp macro="">
      <xdr:nvCxnSpPr>
        <xdr:cNvPr id="436" name="直線コネクタ 435"/>
        <xdr:cNvCxnSpPr/>
      </xdr:nvCxnSpPr>
      <xdr:spPr>
        <a:xfrm>
          <a:off x="13004800" y="129286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7" name="フローチャート: 判断 436"/>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8" name="テキスト ボックス 437"/>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9" name="フローチャート: 判断 438"/>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40" name="テキスト ボックス 439"/>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6" name="楕円 445"/>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132097</xdr:rowOff>
    </xdr:from>
    <xdr:ext cx="762000" cy="259045"/>
    <xdr:sp macro="" textlink="">
      <xdr:nvSpPr>
        <xdr:cNvPr id="447" name="公債費以外該当値テキスト"/>
        <xdr:cNvSpPr txBox="1"/>
      </xdr:nvSpPr>
      <xdr:spPr>
        <a:xfrm>
          <a:off x="16598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87630</xdr:rowOff>
    </xdr:from>
    <xdr:to>
      <xdr:col>78</xdr:col>
      <xdr:colOff>120650</xdr:colOff>
      <xdr:row>79</xdr:row>
      <xdr:rowOff>17780</xdr:rowOff>
    </xdr:to>
    <xdr:sp macro="" textlink="">
      <xdr:nvSpPr>
        <xdr:cNvPr id="448" name="楕円 447"/>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49" name="テキスト ボックス 448"/>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50" name="楕円 449"/>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86377</xdr:rowOff>
    </xdr:from>
    <xdr:ext cx="762000" cy="259045"/>
    <xdr:sp macro="" textlink="">
      <xdr:nvSpPr>
        <xdr:cNvPr id="451" name="テキスト ボックス 450"/>
        <xdr:cNvSpPr txBox="1"/>
      </xdr:nvSpPr>
      <xdr:spPr>
        <a:xfrm>
          <a:off x="14401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2" name="楕円 451"/>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53" name="テキスト ボックス 452"/>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4" name="楕円 453"/>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5" name="テキスト ボックス 454"/>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156951</xdr:rowOff>
    </xdr:from>
    <xdr:to>
      <xdr:col>29</xdr:col>
      <xdr:colOff>127000</xdr:colOff>
      <xdr:row>17</xdr:row>
      <xdr:rowOff>4870</xdr:rowOff>
    </xdr:to>
    <xdr:cxnSp macro="">
      <xdr:nvCxnSpPr>
        <xdr:cNvPr id="52" name="直線コネクタ 51"/>
        <xdr:cNvCxnSpPr/>
      </xdr:nvCxnSpPr>
      <xdr:spPr bwMode="auto">
        <a:xfrm flipV="1">
          <a:off x="5003800" y="2947776"/>
          <a:ext cx="647700" cy="19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122576</xdr:rowOff>
    </xdr:from>
    <xdr:ext cx="762000" cy="259045"/>
    <xdr:sp macro="" textlink="">
      <xdr:nvSpPr>
        <xdr:cNvPr id="53" name="人口1人当たり決算額の推移平均値テキスト130"/>
        <xdr:cNvSpPr txBox="1"/>
      </xdr:nvSpPr>
      <xdr:spPr>
        <a:xfrm>
          <a:off x="5740400" y="3256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4870</xdr:rowOff>
    </xdr:from>
    <xdr:to>
      <xdr:col>26</xdr:col>
      <xdr:colOff>50800</xdr:colOff>
      <xdr:row>17</xdr:row>
      <xdr:rowOff>41678</xdr:rowOff>
    </xdr:to>
    <xdr:cxnSp macro="">
      <xdr:nvCxnSpPr>
        <xdr:cNvPr id="55" name="直線コネクタ 54"/>
        <xdr:cNvCxnSpPr/>
      </xdr:nvCxnSpPr>
      <xdr:spPr bwMode="auto">
        <a:xfrm flipV="1">
          <a:off x="4305300" y="2967145"/>
          <a:ext cx="698500" cy="36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41678</xdr:rowOff>
    </xdr:from>
    <xdr:to>
      <xdr:col>22</xdr:col>
      <xdr:colOff>114300</xdr:colOff>
      <xdr:row>17</xdr:row>
      <xdr:rowOff>75168</xdr:rowOff>
    </xdr:to>
    <xdr:cxnSp macro="">
      <xdr:nvCxnSpPr>
        <xdr:cNvPr id="58" name="直線コネクタ 57"/>
        <xdr:cNvCxnSpPr/>
      </xdr:nvCxnSpPr>
      <xdr:spPr bwMode="auto">
        <a:xfrm flipV="1">
          <a:off x="3606800" y="3003953"/>
          <a:ext cx="698500" cy="33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58643</xdr:rowOff>
    </xdr:from>
    <xdr:to>
      <xdr:col>18</xdr:col>
      <xdr:colOff>177800</xdr:colOff>
      <xdr:row>17</xdr:row>
      <xdr:rowOff>75168</xdr:rowOff>
    </xdr:to>
    <xdr:cxnSp macro="">
      <xdr:nvCxnSpPr>
        <xdr:cNvPr id="61" name="直線コネクタ 60"/>
        <xdr:cNvCxnSpPr/>
      </xdr:nvCxnSpPr>
      <xdr:spPr bwMode="auto">
        <a:xfrm>
          <a:off x="2908300" y="3020918"/>
          <a:ext cx="698500" cy="16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106151</xdr:rowOff>
    </xdr:from>
    <xdr:to>
      <xdr:col>29</xdr:col>
      <xdr:colOff>177800</xdr:colOff>
      <xdr:row>17</xdr:row>
      <xdr:rowOff>36301</xdr:rowOff>
    </xdr:to>
    <xdr:sp macro="" textlink="">
      <xdr:nvSpPr>
        <xdr:cNvPr id="71" name="楕円 70"/>
        <xdr:cNvSpPr/>
      </xdr:nvSpPr>
      <xdr:spPr bwMode="auto">
        <a:xfrm>
          <a:off x="5600700" y="2896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122678</xdr:rowOff>
    </xdr:from>
    <xdr:ext cx="762000" cy="259045"/>
    <xdr:sp macro="" textlink="">
      <xdr:nvSpPr>
        <xdr:cNvPr id="72" name="人口1人当たり決算額の推移該当値テキスト130"/>
        <xdr:cNvSpPr txBox="1"/>
      </xdr:nvSpPr>
      <xdr:spPr>
        <a:xfrm>
          <a:off x="5740400" y="274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125520</xdr:rowOff>
    </xdr:from>
    <xdr:to>
      <xdr:col>26</xdr:col>
      <xdr:colOff>101600</xdr:colOff>
      <xdr:row>17</xdr:row>
      <xdr:rowOff>55670</xdr:rowOff>
    </xdr:to>
    <xdr:sp macro="" textlink="">
      <xdr:nvSpPr>
        <xdr:cNvPr id="73" name="楕円 72"/>
        <xdr:cNvSpPr/>
      </xdr:nvSpPr>
      <xdr:spPr bwMode="auto">
        <a:xfrm>
          <a:off x="4953000" y="2916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65847</xdr:rowOff>
    </xdr:from>
    <xdr:ext cx="736600" cy="259045"/>
    <xdr:sp macro="" textlink="">
      <xdr:nvSpPr>
        <xdr:cNvPr id="74" name="テキスト ボックス 73"/>
        <xdr:cNvSpPr txBox="1"/>
      </xdr:nvSpPr>
      <xdr:spPr>
        <a:xfrm>
          <a:off x="4622800" y="268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162328</xdr:rowOff>
    </xdr:from>
    <xdr:to>
      <xdr:col>22</xdr:col>
      <xdr:colOff>165100</xdr:colOff>
      <xdr:row>17</xdr:row>
      <xdr:rowOff>92478</xdr:rowOff>
    </xdr:to>
    <xdr:sp macro="" textlink="">
      <xdr:nvSpPr>
        <xdr:cNvPr id="75" name="楕円 74"/>
        <xdr:cNvSpPr/>
      </xdr:nvSpPr>
      <xdr:spPr bwMode="auto">
        <a:xfrm>
          <a:off x="4254500" y="2953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102655</xdr:rowOff>
    </xdr:from>
    <xdr:ext cx="762000" cy="259045"/>
    <xdr:sp macro="" textlink="">
      <xdr:nvSpPr>
        <xdr:cNvPr id="76" name="テキスト ボックス 75"/>
        <xdr:cNvSpPr txBox="1"/>
      </xdr:nvSpPr>
      <xdr:spPr>
        <a:xfrm>
          <a:off x="3924300" y="272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24368</xdr:rowOff>
    </xdr:from>
    <xdr:to>
      <xdr:col>19</xdr:col>
      <xdr:colOff>38100</xdr:colOff>
      <xdr:row>17</xdr:row>
      <xdr:rowOff>125968</xdr:rowOff>
    </xdr:to>
    <xdr:sp macro="" textlink="">
      <xdr:nvSpPr>
        <xdr:cNvPr id="77" name="楕円 76"/>
        <xdr:cNvSpPr/>
      </xdr:nvSpPr>
      <xdr:spPr bwMode="auto">
        <a:xfrm>
          <a:off x="3556000" y="2986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136145</xdr:rowOff>
    </xdr:from>
    <xdr:ext cx="762000" cy="259045"/>
    <xdr:sp macro="" textlink="">
      <xdr:nvSpPr>
        <xdr:cNvPr id="78" name="テキスト ボックス 77"/>
        <xdr:cNvSpPr txBox="1"/>
      </xdr:nvSpPr>
      <xdr:spPr>
        <a:xfrm>
          <a:off x="3225800" y="275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7843</xdr:rowOff>
    </xdr:from>
    <xdr:to>
      <xdr:col>15</xdr:col>
      <xdr:colOff>101600</xdr:colOff>
      <xdr:row>17</xdr:row>
      <xdr:rowOff>109443</xdr:rowOff>
    </xdr:to>
    <xdr:sp macro="" textlink="">
      <xdr:nvSpPr>
        <xdr:cNvPr id="79" name="楕円 78"/>
        <xdr:cNvSpPr/>
      </xdr:nvSpPr>
      <xdr:spPr bwMode="auto">
        <a:xfrm>
          <a:off x="2857500" y="2970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119620</xdr:rowOff>
    </xdr:from>
    <xdr:ext cx="762000" cy="259045"/>
    <xdr:sp macro="" textlink="">
      <xdr:nvSpPr>
        <xdr:cNvPr id="80" name="テキスト ボックス 79"/>
        <xdr:cNvSpPr txBox="1"/>
      </xdr:nvSpPr>
      <xdr:spPr>
        <a:xfrm>
          <a:off x="2527300" y="273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107277</xdr:rowOff>
    </xdr:from>
    <xdr:to>
      <xdr:col>29</xdr:col>
      <xdr:colOff>127000</xdr:colOff>
      <xdr:row>34</xdr:row>
      <xdr:rowOff>189522</xdr:rowOff>
    </xdr:to>
    <xdr:cxnSp macro="">
      <xdr:nvCxnSpPr>
        <xdr:cNvPr id="113" name="直線コネクタ 112"/>
        <xdr:cNvCxnSpPr/>
      </xdr:nvCxnSpPr>
      <xdr:spPr bwMode="auto">
        <a:xfrm>
          <a:off x="5003800" y="6374727"/>
          <a:ext cx="647700" cy="82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80886</xdr:rowOff>
    </xdr:from>
    <xdr:to>
      <xdr:col>26</xdr:col>
      <xdr:colOff>50800</xdr:colOff>
      <xdr:row>34</xdr:row>
      <xdr:rowOff>107277</xdr:rowOff>
    </xdr:to>
    <xdr:cxnSp macro="">
      <xdr:nvCxnSpPr>
        <xdr:cNvPr id="116" name="直線コネクタ 115"/>
        <xdr:cNvCxnSpPr/>
      </xdr:nvCxnSpPr>
      <xdr:spPr bwMode="auto">
        <a:xfrm>
          <a:off x="4305300" y="6348336"/>
          <a:ext cx="698500" cy="26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80886</xdr:rowOff>
    </xdr:from>
    <xdr:to>
      <xdr:col>22</xdr:col>
      <xdr:colOff>114300</xdr:colOff>
      <xdr:row>34</xdr:row>
      <xdr:rowOff>197066</xdr:rowOff>
    </xdr:to>
    <xdr:cxnSp macro="">
      <xdr:nvCxnSpPr>
        <xdr:cNvPr id="119" name="直線コネクタ 118"/>
        <xdr:cNvCxnSpPr/>
      </xdr:nvCxnSpPr>
      <xdr:spPr bwMode="auto">
        <a:xfrm flipV="1">
          <a:off x="3606800" y="6348336"/>
          <a:ext cx="698500" cy="116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197066</xdr:rowOff>
    </xdr:from>
    <xdr:to>
      <xdr:col>18</xdr:col>
      <xdr:colOff>177800</xdr:colOff>
      <xdr:row>34</xdr:row>
      <xdr:rowOff>268630</xdr:rowOff>
    </xdr:to>
    <xdr:cxnSp macro="">
      <xdr:nvCxnSpPr>
        <xdr:cNvPr id="122" name="直線コネクタ 121"/>
        <xdr:cNvCxnSpPr/>
      </xdr:nvCxnSpPr>
      <xdr:spPr bwMode="auto">
        <a:xfrm flipV="1">
          <a:off x="2908300" y="6464516"/>
          <a:ext cx="698500" cy="7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138722</xdr:rowOff>
    </xdr:from>
    <xdr:to>
      <xdr:col>29</xdr:col>
      <xdr:colOff>177800</xdr:colOff>
      <xdr:row>34</xdr:row>
      <xdr:rowOff>240322</xdr:rowOff>
    </xdr:to>
    <xdr:sp macro="" textlink="">
      <xdr:nvSpPr>
        <xdr:cNvPr id="132" name="楕円 131"/>
        <xdr:cNvSpPr/>
      </xdr:nvSpPr>
      <xdr:spPr bwMode="auto">
        <a:xfrm>
          <a:off x="5600700" y="6406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326699</xdr:rowOff>
    </xdr:from>
    <xdr:ext cx="762000" cy="259045"/>
    <xdr:sp macro="" textlink="">
      <xdr:nvSpPr>
        <xdr:cNvPr id="133" name="人口1人当たり決算額の推移該当値テキスト445"/>
        <xdr:cNvSpPr txBox="1"/>
      </xdr:nvSpPr>
      <xdr:spPr>
        <a:xfrm>
          <a:off x="5740400" y="62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56477</xdr:rowOff>
    </xdr:from>
    <xdr:to>
      <xdr:col>26</xdr:col>
      <xdr:colOff>101600</xdr:colOff>
      <xdr:row>34</xdr:row>
      <xdr:rowOff>158077</xdr:rowOff>
    </xdr:to>
    <xdr:sp macro="" textlink="">
      <xdr:nvSpPr>
        <xdr:cNvPr id="134" name="楕円 133"/>
        <xdr:cNvSpPr/>
      </xdr:nvSpPr>
      <xdr:spPr bwMode="auto">
        <a:xfrm>
          <a:off x="4953000" y="6323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168254</xdr:rowOff>
    </xdr:from>
    <xdr:ext cx="736600" cy="259045"/>
    <xdr:sp macro="" textlink="">
      <xdr:nvSpPr>
        <xdr:cNvPr id="135" name="テキスト ボックス 134"/>
        <xdr:cNvSpPr txBox="1"/>
      </xdr:nvSpPr>
      <xdr:spPr>
        <a:xfrm>
          <a:off x="4622800" y="6092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30086</xdr:rowOff>
    </xdr:from>
    <xdr:to>
      <xdr:col>22</xdr:col>
      <xdr:colOff>165100</xdr:colOff>
      <xdr:row>34</xdr:row>
      <xdr:rowOff>131686</xdr:rowOff>
    </xdr:to>
    <xdr:sp macro="" textlink="">
      <xdr:nvSpPr>
        <xdr:cNvPr id="136" name="楕円 135"/>
        <xdr:cNvSpPr/>
      </xdr:nvSpPr>
      <xdr:spPr bwMode="auto">
        <a:xfrm>
          <a:off x="4254500" y="629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141863</xdr:rowOff>
    </xdr:from>
    <xdr:ext cx="762000" cy="259045"/>
    <xdr:sp macro="" textlink="">
      <xdr:nvSpPr>
        <xdr:cNvPr id="137" name="テキスト ボックス 136"/>
        <xdr:cNvSpPr txBox="1"/>
      </xdr:nvSpPr>
      <xdr:spPr>
        <a:xfrm>
          <a:off x="3924300" y="606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146266</xdr:rowOff>
    </xdr:from>
    <xdr:to>
      <xdr:col>19</xdr:col>
      <xdr:colOff>38100</xdr:colOff>
      <xdr:row>34</xdr:row>
      <xdr:rowOff>247865</xdr:rowOff>
    </xdr:to>
    <xdr:sp macro="" textlink="">
      <xdr:nvSpPr>
        <xdr:cNvPr id="138" name="楕円 137"/>
        <xdr:cNvSpPr/>
      </xdr:nvSpPr>
      <xdr:spPr bwMode="auto">
        <a:xfrm>
          <a:off x="3556000" y="641371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258043</xdr:rowOff>
    </xdr:from>
    <xdr:ext cx="762000" cy="259045"/>
    <xdr:sp macro="" textlink="">
      <xdr:nvSpPr>
        <xdr:cNvPr id="139" name="テキスト ボックス 138"/>
        <xdr:cNvSpPr txBox="1"/>
      </xdr:nvSpPr>
      <xdr:spPr>
        <a:xfrm>
          <a:off x="3225800" y="618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217831</xdr:rowOff>
    </xdr:from>
    <xdr:to>
      <xdr:col>15</xdr:col>
      <xdr:colOff>101600</xdr:colOff>
      <xdr:row>34</xdr:row>
      <xdr:rowOff>319430</xdr:rowOff>
    </xdr:to>
    <xdr:sp macro="" textlink="">
      <xdr:nvSpPr>
        <xdr:cNvPr id="140" name="楕円 139"/>
        <xdr:cNvSpPr/>
      </xdr:nvSpPr>
      <xdr:spPr bwMode="auto">
        <a:xfrm>
          <a:off x="2857500" y="648528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329608</xdr:rowOff>
    </xdr:from>
    <xdr:ext cx="762000" cy="259045"/>
    <xdr:sp macro="" textlink="">
      <xdr:nvSpPr>
        <xdr:cNvPr id="141" name="テキスト ボックス 140"/>
        <xdr:cNvSpPr txBox="1"/>
      </xdr:nvSpPr>
      <xdr:spPr>
        <a:xfrm>
          <a:off x="2527300" y="625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
5,169
402.88
8,862,745
8,235,319
593,714
4,008,229
7,583,382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115108</xdr:rowOff>
    </xdr:from>
    <xdr:to>
      <xdr:col>24</xdr:col>
      <xdr:colOff>63500</xdr:colOff>
      <xdr:row>32</xdr:row>
      <xdr:rowOff>165881</xdr:rowOff>
    </xdr:to>
    <xdr:cxnSp macro="">
      <xdr:nvCxnSpPr>
        <xdr:cNvPr id="57" name="直線コネクタ 56"/>
        <xdr:cNvCxnSpPr/>
      </xdr:nvCxnSpPr>
      <xdr:spPr>
        <a:xfrm flipV="1">
          <a:off x="3797300" y="5430058"/>
          <a:ext cx="838200" cy="22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165881</xdr:rowOff>
    </xdr:from>
    <xdr:to>
      <xdr:col>19</xdr:col>
      <xdr:colOff>177800</xdr:colOff>
      <xdr:row>33</xdr:row>
      <xdr:rowOff>42476</xdr:rowOff>
    </xdr:to>
    <xdr:cxnSp macro="">
      <xdr:nvCxnSpPr>
        <xdr:cNvPr id="60" name="直線コネクタ 59"/>
        <xdr:cNvCxnSpPr/>
      </xdr:nvCxnSpPr>
      <xdr:spPr>
        <a:xfrm flipV="1">
          <a:off x="2908300" y="5652281"/>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42476</xdr:rowOff>
    </xdr:from>
    <xdr:to>
      <xdr:col>15</xdr:col>
      <xdr:colOff>50800</xdr:colOff>
      <xdr:row>33</xdr:row>
      <xdr:rowOff>73092</xdr:rowOff>
    </xdr:to>
    <xdr:cxnSp macro="">
      <xdr:nvCxnSpPr>
        <xdr:cNvPr id="63" name="直線コネクタ 62"/>
        <xdr:cNvCxnSpPr/>
      </xdr:nvCxnSpPr>
      <xdr:spPr>
        <a:xfrm flipV="1">
          <a:off x="2019300" y="5700326"/>
          <a:ext cx="889000" cy="3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35778</xdr:rowOff>
    </xdr:from>
    <xdr:to>
      <xdr:col>10</xdr:col>
      <xdr:colOff>114300</xdr:colOff>
      <xdr:row>33</xdr:row>
      <xdr:rowOff>73092</xdr:rowOff>
    </xdr:to>
    <xdr:cxnSp macro="">
      <xdr:nvCxnSpPr>
        <xdr:cNvPr id="66" name="直線コネクタ 65"/>
        <xdr:cNvCxnSpPr/>
      </xdr:nvCxnSpPr>
      <xdr:spPr>
        <a:xfrm>
          <a:off x="1130300" y="5693628"/>
          <a:ext cx="889000" cy="3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64308</xdr:rowOff>
    </xdr:from>
    <xdr:to>
      <xdr:col>24</xdr:col>
      <xdr:colOff>114300</xdr:colOff>
      <xdr:row>31</xdr:row>
      <xdr:rowOff>165908</xdr:rowOff>
    </xdr:to>
    <xdr:sp macro="" textlink="">
      <xdr:nvSpPr>
        <xdr:cNvPr id="76" name="楕円 75"/>
        <xdr:cNvSpPr/>
      </xdr:nvSpPr>
      <xdr:spPr>
        <a:xfrm>
          <a:off x="4584700" y="53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17335</xdr:rowOff>
    </xdr:from>
    <xdr:ext cx="599010" cy="259045"/>
    <xdr:sp macro="" textlink="">
      <xdr:nvSpPr>
        <xdr:cNvPr id="77" name="人件費該当値テキスト"/>
        <xdr:cNvSpPr txBox="1"/>
      </xdr:nvSpPr>
      <xdr:spPr>
        <a:xfrm>
          <a:off x="4686300" y="533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115081</xdr:rowOff>
    </xdr:from>
    <xdr:to>
      <xdr:col>20</xdr:col>
      <xdr:colOff>38100</xdr:colOff>
      <xdr:row>33</xdr:row>
      <xdr:rowOff>45231</xdr:rowOff>
    </xdr:to>
    <xdr:sp macro="" textlink="">
      <xdr:nvSpPr>
        <xdr:cNvPr id="78" name="楕円 77"/>
        <xdr:cNvSpPr/>
      </xdr:nvSpPr>
      <xdr:spPr>
        <a:xfrm>
          <a:off x="3746500" y="560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61758</xdr:rowOff>
    </xdr:from>
    <xdr:ext cx="599010" cy="259045"/>
    <xdr:sp macro="" textlink="">
      <xdr:nvSpPr>
        <xdr:cNvPr id="79" name="テキスト ボックス 78"/>
        <xdr:cNvSpPr txBox="1"/>
      </xdr:nvSpPr>
      <xdr:spPr>
        <a:xfrm>
          <a:off x="3497795" y="537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163126</xdr:rowOff>
    </xdr:from>
    <xdr:to>
      <xdr:col>15</xdr:col>
      <xdr:colOff>101600</xdr:colOff>
      <xdr:row>33</xdr:row>
      <xdr:rowOff>93276</xdr:rowOff>
    </xdr:to>
    <xdr:sp macro="" textlink="">
      <xdr:nvSpPr>
        <xdr:cNvPr id="80" name="楕円 79"/>
        <xdr:cNvSpPr/>
      </xdr:nvSpPr>
      <xdr:spPr>
        <a:xfrm>
          <a:off x="2857500" y="56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109803</xdr:rowOff>
    </xdr:from>
    <xdr:ext cx="599010" cy="259045"/>
    <xdr:sp macro="" textlink="">
      <xdr:nvSpPr>
        <xdr:cNvPr id="81" name="テキスト ボックス 80"/>
        <xdr:cNvSpPr txBox="1"/>
      </xdr:nvSpPr>
      <xdr:spPr>
        <a:xfrm>
          <a:off x="2608795" y="542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22292</xdr:rowOff>
    </xdr:from>
    <xdr:to>
      <xdr:col>10</xdr:col>
      <xdr:colOff>165100</xdr:colOff>
      <xdr:row>33</xdr:row>
      <xdr:rowOff>123892</xdr:rowOff>
    </xdr:to>
    <xdr:sp macro="" textlink="">
      <xdr:nvSpPr>
        <xdr:cNvPr id="82" name="楕円 81"/>
        <xdr:cNvSpPr/>
      </xdr:nvSpPr>
      <xdr:spPr>
        <a:xfrm>
          <a:off x="1968500" y="568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140419</xdr:rowOff>
    </xdr:from>
    <xdr:ext cx="599010" cy="259045"/>
    <xdr:sp macro="" textlink="">
      <xdr:nvSpPr>
        <xdr:cNvPr id="83" name="テキスト ボックス 82"/>
        <xdr:cNvSpPr txBox="1"/>
      </xdr:nvSpPr>
      <xdr:spPr>
        <a:xfrm>
          <a:off x="1719795" y="545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156428</xdr:rowOff>
    </xdr:from>
    <xdr:to>
      <xdr:col>6</xdr:col>
      <xdr:colOff>38100</xdr:colOff>
      <xdr:row>33</xdr:row>
      <xdr:rowOff>86578</xdr:rowOff>
    </xdr:to>
    <xdr:sp macro="" textlink="">
      <xdr:nvSpPr>
        <xdr:cNvPr id="84" name="楕円 83"/>
        <xdr:cNvSpPr/>
      </xdr:nvSpPr>
      <xdr:spPr>
        <a:xfrm>
          <a:off x="1079500" y="564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103105</xdr:rowOff>
    </xdr:from>
    <xdr:ext cx="599010" cy="259045"/>
    <xdr:sp macro="" textlink="">
      <xdr:nvSpPr>
        <xdr:cNvPr id="85" name="テキスト ボックス 84"/>
        <xdr:cNvSpPr txBox="1"/>
      </xdr:nvSpPr>
      <xdr:spPr>
        <a:xfrm>
          <a:off x="830795" y="541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21513</xdr:rowOff>
    </xdr:from>
    <xdr:to>
      <xdr:col>24</xdr:col>
      <xdr:colOff>63500</xdr:colOff>
      <xdr:row>55</xdr:row>
      <xdr:rowOff>80854</xdr:rowOff>
    </xdr:to>
    <xdr:cxnSp macro="">
      <xdr:nvCxnSpPr>
        <xdr:cNvPr id="112" name="直線コネクタ 111"/>
        <xdr:cNvCxnSpPr/>
      </xdr:nvCxnSpPr>
      <xdr:spPr>
        <a:xfrm>
          <a:off x="3797300" y="9451263"/>
          <a:ext cx="838200" cy="5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21513</xdr:rowOff>
    </xdr:from>
    <xdr:to>
      <xdr:col>19</xdr:col>
      <xdr:colOff>177800</xdr:colOff>
      <xdr:row>55</xdr:row>
      <xdr:rowOff>47030</xdr:rowOff>
    </xdr:to>
    <xdr:cxnSp macro="">
      <xdr:nvCxnSpPr>
        <xdr:cNvPr id="115" name="直線コネクタ 114"/>
        <xdr:cNvCxnSpPr/>
      </xdr:nvCxnSpPr>
      <xdr:spPr>
        <a:xfrm flipV="1">
          <a:off x="2908300" y="9451263"/>
          <a:ext cx="889000" cy="2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47030</xdr:rowOff>
    </xdr:from>
    <xdr:to>
      <xdr:col>15</xdr:col>
      <xdr:colOff>50800</xdr:colOff>
      <xdr:row>55</xdr:row>
      <xdr:rowOff>92970</xdr:rowOff>
    </xdr:to>
    <xdr:cxnSp macro="">
      <xdr:nvCxnSpPr>
        <xdr:cNvPr id="118" name="直線コネクタ 117"/>
        <xdr:cNvCxnSpPr/>
      </xdr:nvCxnSpPr>
      <xdr:spPr>
        <a:xfrm flipV="1">
          <a:off x="2019300" y="9476780"/>
          <a:ext cx="889000" cy="4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92970</xdr:rowOff>
    </xdr:from>
    <xdr:to>
      <xdr:col>10</xdr:col>
      <xdr:colOff>114300</xdr:colOff>
      <xdr:row>56</xdr:row>
      <xdr:rowOff>57724</xdr:rowOff>
    </xdr:to>
    <xdr:cxnSp macro="">
      <xdr:nvCxnSpPr>
        <xdr:cNvPr id="121" name="直線コネクタ 120"/>
        <xdr:cNvCxnSpPr/>
      </xdr:nvCxnSpPr>
      <xdr:spPr>
        <a:xfrm flipV="1">
          <a:off x="1130300" y="9522720"/>
          <a:ext cx="889000" cy="1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30054</xdr:rowOff>
    </xdr:from>
    <xdr:to>
      <xdr:col>24</xdr:col>
      <xdr:colOff>114300</xdr:colOff>
      <xdr:row>55</xdr:row>
      <xdr:rowOff>131654</xdr:rowOff>
    </xdr:to>
    <xdr:sp macro="" textlink="">
      <xdr:nvSpPr>
        <xdr:cNvPr id="131" name="楕円 130"/>
        <xdr:cNvSpPr/>
      </xdr:nvSpPr>
      <xdr:spPr>
        <a:xfrm>
          <a:off x="4584700" y="94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52931</xdr:rowOff>
    </xdr:from>
    <xdr:ext cx="599010" cy="259045"/>
    <xdr:sp macro="" textlink="">
      <xdr:nvSpPr>
        <xdr:cNvPr id="132" name="物件費該当値テキスト"/>
        <xdr:cNvSpPr txBox="1"/>
      </xdr:nvSpPr>
      <xdr:spPr>
        <a:xfrm>
          <a:off x="4686300" y="9311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142163</xdr:rowOff>
    </xdr:from>
    <xdr:to>
      <xdr:col>20</xdr:col>
      <xdr:colOff>38100</xdr:colOff>
      <xdr:row>55</xdr:row>
      <xdr:rowOff>72313</xdr:rowOff>
    </xdr:to>
    <xdr:sp macro="" textlink="">
      <xdr:nvSpPr>
        <xdr:cNvPr id="133" name="楕円 132"/>
        <xdr:cNvSpPr/>
      </xdr:nvSpPr>
      <xdr:spPr>
        <a:xfrm>
          <a:off x="3746500" y="940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88840</xdr:rowOff>
    </xdr:from>
    <xdr:ext cx="599010" cy="259045"/>
    <xdr:sp macro="" textlink="">
      <xdr:nvSpPr>
        <xdr:cNvPr id="134" name="テキスト ボックス 133"/>
        <xdr:cNvSpPr txBox="1"/>
      </xdr:nvSpPr>
      <xdr:spPr>
        <a:xfrm>
          <a:off x="3497795" y="917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167680</xdr:rowOff>
    </xdr:from>
    <xdr:to>
      <xdr:col>15</xdr:col>
      <xdr:colOff>101600</xdr:colOff>
      <xdr:row>55</xdr:row>
      <xdr:rowOff>97830</xdr:rowOff>
    </xdr:to>
    <xdr:sp macro="" textlink="">
      <xdr:nvSpPr>
        <xdr:cNvPr id="135" name="楕円 134"/>
        <xdr:cNvSpPr/>
      </xdr:nvSpPr>
      <xdr:spPr>
        <a:xfrm>
          <a:off x="2857500" y="94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114357</xdr:rowOff>
    </xdr:from>
    <xdr:ext cx="599010" cy="259045"/>
    <xdr:sp macro="" textlink="">
      <xdr:nvSpPr>
        <xdr:cNvPr id="136" name="テキスト ボックス 135"/>
        <xdr:cNvSpPr txBox="1"/>
      </xdr:nvSpPr>
      <xdr:spPr>
        <a:xfrm>
          <a:off x="2608795" y="920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42170</xdr:rowOff>
    </xdr:from>
    <xdr:to>
      <xdr:col>10</xdr:col>
      <xdr:colOff>165100</xdr:colOff>
      <xdr:row>55</xdr:row>
      <xdr:rowOff>143770</xdr:rowOff>
    </xdr:to>
    <xdr:sp macro="" textlink="">
      <xdr:nvSpPr>
        <xdr:cNvPr id="137" name="楕円 136"/>
        <xdr:cNvSpPr/>
      </xdr:nvSpPr>
      <xdr:spPr>
        <a:xfrm>
          <a:off x="1968500" y="9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160297</xdr:rowOff>
    </xdr:from>
    <xdr:ext cx="599010" cy="259045"/>
    <xdr:sp macro="" textlink="">
      <xdr:nvSpPr>
        <xdr:cNvPr id="138" name="テキスト ボックス 137"/>
        <xdr:cNvSpPr txBox="1"/>
      </xdr:nvSpPr>
      <xdr:spPr>
        <a:xfrm>
          <a:off x="1719795" y="924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6924</xdr:rowOff>
    </xdr:from>
    <xdr:to>
      <xdr:col>6</xdr:col>
      <xdr:colOff>38100</xdr:colOff>
      <xdr:row>56</xdr:row>
      <xdr:rowOff>108524</xdr:rowOff>
    </xdr:to>
    <xdr:sp macro="" textlink="">
      <xdr:nvSpPr>
        <xdr:cNvPr id="139" name="楕円 138"/>
        <xdr:cNvSpPr/>
      </xdr:nvSpPr>
      <xdr:spPr>
        <a:xfrm>
          <a:off x="1079500" y="960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125051</xdr:rowOff>
    </xdr:from>
    <xdr:ext cx="599010" cy="259045"/>
    <xdr:sp macro="" textlink="">
      <xdr:nvSpPr>
        <xdr:cNvPr id="140" name="テキスト ボックス 139"/>
        <xdr:cNvSpPr txBox="1"/>
      </xdr:nvSpPr>
      <xdr:spPr>
        <a:xfrm>
          <a:off x="830795" y="938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28280</xdr:rowOff>
    </xdr:from>
    <xdr:to>
      <xdr:col>24</xdr:col>
      <xdr:colOff>63500</xdr:colOff>
      <xdr:row>74</xdr:row>
      <xdr:rowOff>72995</xdr:rowOff>
    </xdr:to>
    <xdr:cxnSp macro="">
      <xdr:nvCxnSpPr>
        <xdr:cNvPr id="167" name="直線コネクタ 166"/>
        <xdr:cNvCxnSpPr/>
      </xdr:nvCxnSpPr>
      <xdr:spPr>
        <a:xfrm flipV="1">
          <a:off x="3797300" y="12715580"/>
          <a:ext cx="838200" cy="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72995</xdr:rowOff>
    </xdr:from>
    <xdr:to>
      <xdr:col>19</xdr:col>
      <xdr:colOff>177800</xdr:colOff>
      <xdr:row>75</xdr:row>
      <xdr:rowOff>72629</xdr:rowOff>
    </xdr:to>
    <xdr:cxnSp macro="">
      <xdr:nvCxnSpPr>
        <xdr:cNvPr id="170" name="直線コネクタ 169"/>
        <xdr:cNvCxnSpPr/>
      </xdr:nvCxnSpPr>
      <xdr:spPr>
        <a:xfrm flipV="1">
          <a:off x="2908300" y="12760295"/>
          <a:ext cx="889000" cy="17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70297</xdr:rowOff>
    </xdr:from>
    <xdr:to>
      <xdr:col>15</xdr:col>
      <xdr:colOff>50800</xdr:colOff>
      <xdr:row>75</xdr:row>
      <xdr:rowOff>72629</xdr:rowOff>
    </xdr:to>
    <xdr:cxnSp macro="">
      <xdr:nvCxnSpPr>
        <xdr:cNvPr id="173" name="直線コネクタ 172"/>
        <xdr:cNvCxnSpPr/>
      </xdr:nvCxnSpPr>
      <xdr:spPr>
        <a:xfrm>
          <a:off x="2019300" y="12929047"/>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5" name="テキスト ボックス 174"/>
        <xdr:cNvSpPr txBox="1"/>
      </xdr:nvSpPr>
      <xdr:spPr>
        <a:xfrm>
          <a:off x="2641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70297</xdr:rowOff>
    </xdr:from>
    <xdr:to>
      <xdr:col>10</xdr:col>
      <xdr:colOff>114300</xdr:colOff>
      <xdr:row>75</xdr:row>
      <xdr:rowOff>138763</xdr:rowOff>
    </xdr:to>
    <xdr:cxnSp macro="">
      <xdr:nvCxnSpPr>
        <xdr:cNvPr id="176" name="直線コネクタ 175"/>
        <xdr:cNvCxnSpPr/>
      </xdr:nvCxnSpPr>
      <xdr:spPr>
        <a:xfrm flipV="1">
          <a:off x="1130300" y="12929047"/>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166127</xdr:rowOff>
    </xdr:from>
    <xdr:ext cx="534377" cy="259045"/>
    <xdr:sp macro="" textlink="">
      <xdr:nvSpPr>
        <xdr:cNvPr id="178" name="テキスト ボックス 177"/>
        <xdr:cNvSpPr txBox="1"/>
      </xdr:nvSpPr>
      <xdr:spPr>
        <a:xfrm>
          <a:off x="1752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148930</xdr:rowOff>
    </xdr:from>
    <xdr:to>
      <xdr:col>24</xdr:col>
      <xdr:colOff>114300</xdr:colOff>
      <xdr:row>74</xdr:row>
      <xdr:rowOff>79080</xdr:rowOff>
    </xdr:to>
    <xdr:sp macro="" textlink="">
      <xdr:nvSpPr>
        <xdr:cNvPr id="186" name="楕円 185"/>
        <xdr:cNvSpPr/>
      </xdr:nvSpPr>
      <xdr:spPr>
        <a:xfrm>
          <a:off x="4584700" y="1266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357</xdr:rowOff>
    </xdr:from>
    <xdr:ext cx="534377" cy="259045"/>
    <xdr:sp macro="" textlink="">
      <xdr:nvSpPr>
        <xdr:cNvPr id="187" name="維持補修費該当値テキスト"/>
        <xdr:cNvSpPr txBox="1"/>
      </xdr:nvSpPr>
      <xdr:spPr>
        <a:xfrm>
          <a:off x="4686300" y="1251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22195</xdr:rowOff>
    </xdr:from>
    <xdr:to>
      <xdr:col>20</xdr:col>
      <xdr:colOff>38100</xdr:colOff>
      <xdr:row>74</xdr:row>
      <xdr:rowOff>123795</xdr:rowOff>
    </xdr:to>
    <xdr:sp macro="" textlink="">
      <xdr:nvSpPr>
        <xdr:cNvPr id="188" name="楕円 187"/>
        <xdr:cNvSpPr/>
      </xdr:nvSpPr>
      <xdr:spPr>
        <a:xfrm>
          <a:off x="3746500" y="1270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140322</xdr:rowOff>
    </xdr:from>
    <xdr:ext cx="534377" cy="259045"/>
    <xdr:sp macro="" textlink="">
      <xdr:nvSpPr>
        <xdr:cNvPr id="189" name="テキスト ボックス 188"/>
        <xdr:cNvSpPr txBox="1"/>
      </xdr:nvSpPr>
      <xdr:spPr>
        <a:xfrm>
          <a:off x="3530111" y="1248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21829</xdr:rowOff>
    </xdr:from>
    <xdr:to>
      <xdr:col>15</xdr:col>
      <xdr:colOff>101600</xdr:colOff>
      <xdr:row>75</xdr:row>
      <xdr:rowOff>123429</xdr:rowOff>
    </xdr:to>
    <xdr:sp macro="" textlink="">
      <xdr:nvSpPr>
        <xdr:cNvPr id="190" name="楕円 189"/>
        <xdr:cNvSpPr/>
      </xdr:nvSpPr>
      <xdr:spPr>
        <a:xfrm>
          <a:off x="2857500" y="128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139956</xdr:rowOff>
    </xdr:from>
    <xdr:ext cx="534377" cy="259045"/>
    <xdr:sp macro="" textlink="">
      <xdr:nvSpPr>
        <xdr:cNvPr id="191" name="テキスト ボックス 190"/>
        <xdr:cNvSpPr txBox="1"/>
      </xdr:nvSpPr>
      <xdr:spPr>
        <a:xfrm>
          <a:off x="2641111" y="1265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19497</xdr:rowOff>
    </xdr:from>
    <xdr:to>
      <xdr:col>10</xdr:col>
      <xdr:colOff>165100</xdr:colOff>
      <xdr:row>75</xdr:row>
      <xdr:rowOff>121097</xdr:rowOff>
    </xdr:to>
    <xdr:sp macro="" textlink="">
      <xdr:nvSpPr>
        <xdr:cNvPr id="192" name="楕円 191"/>
        <xdr:cNvSpPr/>
      </xdr:nvSpPr>
      <xdr:spPr>
        <a:xfrm>
          <a:off x="1968500" y="1287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137624</xdr:rowOff>
    </xdr:from>
    <xdr:ext cx="534377" cy="259045"/>
    <xdr:sp macro="" textlink="">
      <xdr:nvSpPr>
        <xdr:cNvPr id="193" name="テキスト ボックス 192"/>
        <xdr:cNvSpPr txBox="1"/>
      </xdr:nvSpPr>
      <xdr:spPr>
        <a:xfrm>
          <a:off x="1752111" y="1265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87963</xdr:rowOff>
    </xdr:from>
    <xdr:to>
      <xdr:col>6</xdr:col>
      <xdr:colOff>38100</xdr:colOff>
      <xdr:row>76</xdr:row>
      <xdr:rowOff>18114</xdr:rowOff>
    </xdr:to>
    <xdr:sp macro="" textlink="">
      <xdr:nvSpPr>
        <xdr:cNvPr id="194" name="楕円 193"/>
        <xdr:cNvSpPr/>
      </xdr:nvSpPr>
      <xdr:spPr>
        <a:xfrm>
          <a:off x="1079500" y="129467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34640</xdr:rowOff>
    </xdr:from>
    <xdr:ext cx="534377" cy="259045"/>
    <xdr:sp macro="" textlink="">
      <xdr:nvSpPr>
        <xdr:cNvPr id="195" name="テキスト ボックス 194"/>
        <xdr:cNvSpPr txBox="1"/>
      </xdr:nvSpPr>
      <xdr:spPr>
        <a:xfrm>
          <a:off x="863111" y="1272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54127</xdr:rowOff>
    </xdr:from>
    <xdr:to>
      <xdr:col>24</xdr:col>
      <xdr:colOff>63500</xdr:colOff>
      <xdr:row>97</xdr:row>
      <xdr:rowOff>61291</xdr:rowOff>
    </xdr:to>
    <xdr:cxnSp macro="">
      <xdr:nvCxnSpPr>
        <xdr:cNvPr id="225" name="直線コネクタ 224"/>
        <xdr:cNvCxnSpPr/>
      </xdr:nvCxnSpPr>
      <xdr:spPr>
        <a:xfrm flipV="1">
          <a:off x="3797300" y="16684777"/>
          <a:ext cx="8382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61291</xdr:rowOff>
    </xdr:from>
    <xdr:to>
      <xdr:col>19</xdr:col>
      <xdr:colOff>177800</xdr:colOff>
      <xdr:row>97</xdr:row>
      <xdr:rowOff>80784</xdr:rowOff>
    </xdr:to>
    <xdr:cxnSp macro="">
      <xdr:nvCxnSpPr>
        <xdr:cNvPr id="228" name="直線コネクタ 227"/>
        <xdr:cNvCxnSpPr/>
      </xdr:nvCxnSpPr>
      <xdr:spPr>
        <a:xfrm flipV="1">
          <a:off x="2908300" y="16691941"/>
          <a:ext cx="889000" cy="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57214</xdr:rowOff>
    </xdr:from>
    <xdr:to>
      <xdr:col>15</xdr:col>
      <xdr:colOff>50800</xdr:colOff>
      <xdr:row>97</xdr:row>
      <xdr:rowOff>80784</xdr:rowOff>
    </xdr:to>
    <xdr:cxnSp macro="">
      <xdr:nvCxnSpPr>
        <xdr:cNvPr id="231" name="直線コネクタ 230"/>
        <xdr:cNvCxnSpPr/>
      </xdr:nvCxnSpPr>
      <xdr:spPr>
        <a:xfrm>
          <a:off x="2019300" y="16687864"/>
          <a:ext cx="889000" cy="2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57214</xdr:rowOff>
    </xdr:from>
    <xdr:to>
      <xdr:col>10</xdr:col>
      <xdr:colOff>114300</xdr:colOff>
      <xdr:row>97</xdr:row>
      <xdr:rowOff>94311</xdr:rowOff>
    </xdr:to>
    <xdr:cxnSp macro="">
      <xdr:nvCxnSpPr>
        <xdr:cNvPr id="234" name="直線コネクタ 233"/>
        <xdr:cNvCxnSpPr/>
      </xdr:nvCxnSpPr>
      <xdr:spPr>
        <a:xfrm flipV="1">
          <a:off x="1130300" y="16687864"/>
          <a:ext cx="8890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3327</xdr:rowOff>
    </xdr:from>
    <xdr:to>
      <xdr:col>24</xdr:col>
      <xdr:colOff>114300</xdr:colOff>
      <xdr:row>97</xdr:row>
      <xdr:rowOff>104927</xdr:rowOff>
    </xdr:to>
    <xdr:sp macro="" textlink="">
      <xdr:nvSpPr>
        <xdr:cNvPr id="244" name="楕円 243"/>
        <xdr:cNvSpPr/>
      </xdr:nvSpPr>
      <xdr:spPr>
        <a:xfrm>
          <a:off x="4584700" y="166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153204</xdr:rowOff>
    </xdr:from>
    <xdr:ext cx="534377" cy="259045"/>
    <xdr:sp macro="" textlink="">
      <xdr:nvSpPr>
        <xdr:cNvPr id="245" name="扶助費該当値テキスト"/>
        <xdr:cNvSpPr txBox="1"/>
      </xdr:nvSpPr>
      <xdr:spPr>
        <a:xfrm>
          <a:off x="4686300" y="166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10491</xdr:rowOff>
    </xdr:from>
    <xdr:to>
      <xdr:col>20</xdr:col>
      <xdr:colOff>38100</xdr:colOff>
      <xdr:row>97</xdr:row>
      <xdr:rowOff>112091</xdr:rowOff>
    </xdr:to>
    <xdr:sp macro="" textlink="">
      <xdr:nvSpPr>
        <xdr:cNvPr id="246" name="楕円 245"/>
        <xdr:cNvSpPr/>
      </xdr:nvSpPr>
      <xdr:spPr>
        <a:xfrm>
          <a:off x="3746500" y="166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103218</xdr:rowOff>
    </xdr:from>
    <xdr:ext cx="534377" cy="259045"/>
    <xdr:sp macro="" textlink="">
      <xdr:nvSpPr>
        <xdr:cNvPr id="247" name="テキスト ボックス 246"/>
        <xdr:cNvSpPr txBox="1"/>
      </xdr:nvSpPr>
      <xdr:spPr>
        <a:xfrm>
          <a:off x="3530111" y="167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29984</xdr:rowOff>
    </xdr:from>
    <xdr:to>
      <xdr:col>15</xdr:col>
      <xdr:colOff>101600</xdr:colOff>
      <xdr:row>97</xdr:row>
      <xdr:rowOff>131584</xdr:rowOff>
    </xdr:to>
    <xdr:sp macro="" textlink="">
      <xdr:nvSpPr>
        <xdr:cNvPr id="248" name="楕円 247"/>
        <xdr:cNvSpPr/>
      </xdr:nvSpPr>
      <xdr:spPr>
        <a:xfrm>
          <a:off x="2857500" y="16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122711</xdr:rowOff>
    </xdr:from>
    <xdr:ext cx="534377" cy="259045"/>
    <xdr:sp macro="" textlink="">
      <xdr:nvSpPr>
        <xdr:cNvPr id="249" name="テキスト ボックス 248"/>
        <xdr:cNvSpPr txBox="1"/>
      </xdr:nvSpPr>
      <xdr:spPr>
        <a:xfrm>
          <a:off x="2641111" y="167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6414</xdr:rowOff>
    </xdr:from>
    <xdr:to>
      <xdr:col>10</xdr:col>
      <xdr:colOff>165100</xdr:colOff>
      <xdr:row>97</xdr:row>
      <xdr:rowOff>108014</xdr:rowOff>
    </xdr:to>
    <xdr:sp macro="" textlink="">
      <xdr:nvSpPr>
        <xdr:cNvPr id="250" name="楕円 249"/>
        <xdr:cNvSpPr/>
      </xdr:nvSpPr>
      <xdr:spPr>
        <a:xfrm>
          <a:off x="1968500" y="16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99141</xdr:rowOff>
    </xdr:from>
    <xdr:ext cx="534377" cy="259045"/>
    <xdr:sp macro="" textlink="">
      <xdr:nvSpPr>
        <xdr:cNvPr id="251" name="テキスト ボックス 250"/>
        <xdr:cNvSpPr txBox="1"/>
      </xdr:nvSpPr>
      <xdr:spPr>
        <a:xfrm>
          <a:off x="1752111" y="167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43511</xdr:rowOff>
    </xdr:from>
    <xdr:to>
      <xdr:col>6</xdr:col>
      <xdr:colOff>38100</xdr:colOff>
      <xdr:row>97</xdr:row>
      <xdr:rowOff>145111</xdr:rowOff>
    </xdr:to>
    <xdr:sp macro="" textlink="">
      <xdr:nvSpPr>
        <xdr:cNvPr id="252" name="楕円 251"/>
        <xdr:cNvSpPr/>
      </xdr:nvSpPr>
      <xdr:spPr>
        <a:xfrm>
          <a:off x="1079500" y="1667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136238</xdr:rowOff>
    </xdr:from>
    <xdr:ext cx="534377" cy="259045"/>
    <xdr:sp macro="" textlink="">
      <xdr:nvSpPr>
        <xdr:cNvPr id="253" name="テキスト ボックス 252"/>
        <xdr:cNvSpPr txBox="1"/>
      </xdr:nvSpPr>
      <xdr:spPr>
        <a:xfrm>
          <a:off x="863111" y="1676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56254</xdr:rowOff>
    </xdr:from>
    <xdr:to>
      <xdr:col>55</xdr:col>
      <xdr:colOff>0</xdr:colOff>
      <xdr:row>37</xdr:row>
      <xdr:rowOff>50234</xdr:rowOff>
    </xdr:to>
    <xdr:cxnSp macro="">
      <xdr:nvCxnSpPr>
        <xdr:cNvPr id="283" name="直線コネクタ 282"/>
        <xdr:cNvCxnSpPr/>
      </xdr:nvCxnSpPr>
      <xdr:spPr>
        <a:xfrm flipV="1">
          <a:off x="9639300" y="5885554"/>
          <a:ext cx="838200" cy="5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50234</xdr:rowOff>
    </xdr:from>
    <xdr:to>
      <xdr:col>50</xdr:col>
      <xdr:colOff>114300</xdr:colOff>
      <xdr:row>37</xdr:row>
      <xdr:rowOff>113769</xdr:rowOff>
    </xdr:to>
    <xdr:cxnSp macro="">
      <xdr:nvCxnSpPr>
        <xdr:cNvPr id="286" name="直線コネクタ 285"/>
        <xdr:cNvCxnSpPr/>
      </xdr:nvCxnSpPr>
      <xdr:spPr>
        <a:xfrm flipV="1">
          <a:off x="8750300" y="6393884"/>
          <a:ext cx="889000" cy="6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113769</xdr:rowOff>
    </xdr:from>
    <xdr:to>
      <xdr:col>45</xdr:col>
      <xdr:colOff>177800</xdr:colOff>
      <xdr:row>37</xdr:row>
      <xdr:rowOff>147587</xdr:rowOff>
    </xdr:to>
    <xdr:cxnSp macro="">
      <xdr:nvCxnSpPr>
        <xdr:cNvPr id="289" name="直線コネクタ 288"/>
        <xdr:cNvCxnSpPr/>
      </xdr:nvCxnSpPr>
      <xdr:spPr>
        <a:xfrm flipV="1">
          <a:off x="7861300" y="6457419"/>
          <a:ext cx="889000" cy="3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53259</xdr:rowOff>
    </xdr:from>
    <xdr:to>
      <xdr:col>41</xdr:col>
      <xdr:colOff>50800</xdr:colOff>
      <xdr:row>37</xdr:row>
      <xdr:rowOff>147587</xdr:rowOff>
    </xdr:to>
    <xdr:cxnSp macro="">
      <xdr:nvCxnSpPr>
        <xdr:cNvPr id="292" name="直線コネクタ 291"/>
        <xdr:cNvCxnSpPr/>
      </xdr:nvCxnSpPr>
      <xdr:spPr>
        <a:xfrm>
          <a:off x="6972300" y="6225459"/>
          <a:ext cx="889000" cy="26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5454</xdr:rowOff>
    </xdr:from>
    <xdr:to>
      <xdr:col>55</xdr:col>
      <xdr:colOff>50800</xdr:colOff>
      <xdr:row>34</xdr:row>
      <xdr:rowOff>107054</xdr:rowOff>
    </xdr:to>
    <xdr:sp macro="" textlink="">
      <xdr:nvSpPr>
        <xdr:cNvPr id="302" name="楕円 301"/>
        <xdr:cNvSpPr/>
      </xdr:nvSpPr>
      <xdr:spPr>
        <a:xfrm>
          <a:off x="10426700" y="583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28331</xdr:rowOff>
    </xdr:from>
    <xdr:ext cx="599010" cy="259045"/>
    <xdr:sp macro="" textlink="">
      <xdr:nvSpPr>
        <xdr:cNvPr id="303" name="補助費等該当値テキスト"/>
        <xdr:cNvSpPr txBox="1"/>
      </xdr:nvSpPr>
      <xdr:spPr>
        <a:xfrm>
          <a:off x="10528300" y="568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170884</xdr:rowOff>
    </xdr:from>
    <xdr:to>
      <xdr:col>50</xdr:col>
      <xdr:colOff>165100</xdr:colOff>
      <xdr:row>37</xdr:row>
      <xdr:rowOff>101034</xdr:rowOff>
    </xdr:to>
    <xdr:sp macro="" textlink="">
      <xdr:nvSpPr>
        <xdr:cNvPr id="304" name="楕円 303"/>
        <xdr:cNvSpPr/>
      </xdr:nvSpPr>
      <xdr:spPr>
        <a:xfrm>
          <a:off x="9588500" y="63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117561</xdr:rowOff>
    </xdr:from>
    <xdr:ext cx="599010" cy="259045"/>
    <xdr:sp macro="" textlink="">
      <xdr:nvSpPr>
        <xdr:cNvPr id="305" name="テキスト ボックス 304"/>
        <xdr:cNvSpPr txBox="1"/>
      </xdr:nvSpPr>
      <xdr:spPr>
        <a:xfrm>
          <a:off x="9339795" y="611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62969</xdr:rowOff>
    </xdr:from>
    <xdr:to>
      <xdr:col>46</xdr:col>
      <xdr:colOff>38100</xdr:colOff>
      <xdr:row>37</xdr:row>
      <xdr:rowOff>164569</xdr:rowOff>
    </xdr:to>
    <xdr:sp macro="" textlink="">
      <xdr:nvSpPr>
        <xdr:cNvPr id="306" name="楕円 305"/>
        <xdr:cNvSpPr/>
      </xdr:nvSpPr>
      <xdr:spPr>
        <a:xfrm>
          <a:off x="8699500" y="64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9646</xdr:rowOff>
    </xdr:from>
    <xdr:ext cx="599010" cy="259045"/>
    <xdr:sp macro="" textlink="">
      <xdr:nvSpPr>
        <xdr:cNvPr id="307" name="テキスト ボックス 306"/>
        <xdr:cNvSpPr txBox="1"/>
      </xdr:nvSpPr>
      <xdr:spPr>
        <a:xfrm>
          <a:off x="8450795" y="618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96787</xdr:rowOff>
    </xdr:from>
    <xdr:to>
      <xdr:col>41</xdr:col>
      <xdr:colOff>101600</xdr:colOff>
      <xdr:row>38</xdr:row>
      <xdr:rowOff>26936</xdr:rowOff>
    </xdr:to>
    <xdr:sp macro="" textlink="">
      <xdr:nvSpPr>
        <xdr:cNvPr id="308" name="楕円 307"/>
        <xdr:cNvSpPr/>
      </xdr:nvSpPr>
      <xdr:spPr>
        <a:xfrm>
          <a:off x="7810500" y="64404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43464</xdr:rowOff>
    </xdr:from>
    <xdr:ext cx="599010" cy="259045"/>
    <xdr:sp macro="" textlink="">
      <xdr:nvSpPr>
        <xdr:cNvPr id="309" name="テキスト ボックス 308"/>
        <xdr:cNvSpPr txBox="1"/>
      </xdr:nvSpPr>
      <xdr:spPr>
        <a:xfrm>
          <a:off x="7561795" y="621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2459</xdr:rowOff>
    </xdr:from>
    <xdr:to>
      <xdr:col>36</xdr:col>
      <xdr:colOff>165100</xdr:colOff>
      <xdr:row>36</xdr:row>
      <xdr:rowOff>104059</xdr:rowOff>
    </xdr:to>
    <xdr:sp macro="" textlink="">
      <xdr:nvSpPr>
        <xdr:cNvPr id="310" name="楕円 309"/>
        <xdr:cNvSpPr/>
      </xdr:nvSpPr>
      <xdr:spPr>
        <a:xfrm>
          <a:off x="6921500" y="617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120586</xdr:rowOff>
    </xdr:from>
    <xdr:ext cx="599010" cy="259045"/>
    <xdr:sp macro="" textlink="">
      <xdr:nvSpPr>
        <xdr:cNvPr id="311" name="テキスト ボックス 310"/>
        <xdr:cNvSpPr txBox="1"/>
      </xdr:nvSpPr>
      <xdr:spPr>
        <a:xfrm>
          <a:off x="6672795" y="594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34596</xdr:rowOff>
    </xdr:from>
    <xdr:to>
      <xdr:col>55</xdr:col>
      <xdr:colOff>0</xdr:colOff>
      <xdr:row>57</xdr:row>
      <xdr:rowOff>87526</xdr:rowOff>
    </xdr:to>
    <xdr:cxnSp macro="">
      <xdr:nvCxnSpPr>
        <xdr:cNvPr id="342" name="直線コネクタ 341"/>
        <xdr:cNvCxnSpPr/>
      </xdr:nvCxnSpPr>
      <xdr:spPr>
        <a:xfrm>
          <a:off x="9639300" y="9121446"/>
          <a:ext cx="838200" cy="7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34596</xdr:rowOff>
    </xdr:from>
    <xdr:to>
      <xdr:col>50</xdr:col>
      <xdr:colOff>114300</xdr:colOff>
      <xdr:row>56</xdr:row>
      <xdr:rowOff>21779</xdr:rowOff>
    </xdr:to>
    <xdr:cxnSp macro="">
      <xdr:nvCxnSpPr>
        <xdr:cNvPr id="345" name="直線コネクタ 344"/>
        <xdr:cNvCxnSpPr/>
      </xdr:nvCxnSpPr>
      <xdr:spPr>
        <a:xfrm flipV="1">
          <a:off x="8750300" y="9121446"/>
          <a:ext cx="889000" cy="50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21779</xdr:rowOff>
    </xdr:from>
    <xdr:to>
      <xdr:col>45</xdr:col>
      <xdr:colOff>177800</xdr:colOff>
      <xdr:row>56</xdr:row>
      <xdr:rowOff>144966</xdr:rowOff>
    </xdr:to>
    <xdr:cxnSp macro="">
      <xdr:nvCxnSpPr>
        <xdr:cNvPr id="348" name="直線コネクタ 347"/>
        <xdr:cNvCxnSpPr/>
      </xdr:nvCxnSpPr>
      <xdr:spPr>
        <a:xfrm flipV="1">
          <a:off x="7861300" y="9622979"/>
          <a:ext cx="889000" cy="1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38757</xdr:rowOff>
    </xdr:from>
    <xdr:ext cx="599010" cy="259045"/>
    <xdr:sp macro="" textlink="">
      <xdr:nvSpPr>
        <xdr:cNvPr id="350" name="テキスト ボックス 349"/>
        <xdr:cNvSpPr txBox="1"/>
      </xdr:nvSpPr>
      <xdr:spPr>
        <a:xfrm>
          <a:off x="8450795" y="99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159058</xdr:rowOff>
    </xdr:from>
    <xdr:to>
      <xdr:col>41</xdr:col>
      <xdr:colOff>50800</xdr:colOff>
      <xdr:row>56</xdr:row>
      <xdr:rowOff>144966</xdr:rowOff>
    </xdr:to>
    <xdr:cxnSp macro="">
      <xdr:nvCxnSpPr>
        <xdr:cNvPr id="351" name="直線コネクタ 350"/>
        <xdr:cNvCxnSpPr/>
      </xdr:nvCxnSpPr>
      <xdr:spPr>
        <a:xfrm>
          <a:off x="6972300" y="9417358"/>
          <a:ext cx="889000" cy="32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152448</xdr:rowOff>
    </xdr:from>
    <xdr:ext cx="599010" cy="259045"/>
    <xdr:sp macro="" textlink="">
      <xdr:nvSpPr>
        <xdr:cNvPr id="353" name="テキスト ボックス 352"/>
        <xdr:cNvSpPr txBox="1"/>
      </xdr:nvSpPr>
      <xdr:spPr>
        <a:xfrm>
          <a:off x="7561795" y="99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5" name="テキスト ボックス 354"/>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36726</xdr:rowOff>
    </xdr:from>
    <xdr:to>
      <xdr:col>55</xdr:col>
      <xdr:colOff>50800</xdr:colOff>
      <xdr:row>57</xdr:row>
      <xdr:rowOff>138326</xdr:rowOff>
    </xdr:to>
    <xdr:sp macro="" textlink="">
      <xdr:nvSpPr>
        <xdr:cNvPr id="361" name="楕円 360"/>
        <xdr:cNvSpPr/>
      </xdr:nvSpPr>
      <xdr:spPr>
        <a:xfrm>
          <a:off x="10426700" y="98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59603</xdr:rowOff>
    </xdr:from>
    <xdr:ext cx="599010" cy="259045"/>
    <xdr:sp macro="" textlink="">
      <xdr:nvSpPr>
        <xdr:cNvPr id="362" name="普通建設事業費該当値テキスト"/>
        <xdr:cNvSpPr txBox="1"/>
      </xdr:nvSpPr>
      <xdr:spPr>
        <a:xfrm>
          <a:off x="10528300" y="966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155246</xdr:rowOff>
    </xdr:from>
    <xdr:to>
      <xdr:col>50</xdr:col>
      <xdr:colOff>165100</xdr:colOff>
      <xdr:row>53</xdr:row>
      <xdr:rowOff>85396</xdr:rowOff>
    </xdr:to>
    <xdr:sp macro="" textlink="">
      <xdr:nvSpPr>
        <xdr:cNvPr id="363" name="楕円 362"/>
        <xdr:cNvSpPr/>
      </xdr:nvSpPr>
      <xdr:spPr>
        <a:xfrm>
          <a:off x="9588500" y="90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101923</xdr:rowOff>
    </xdr:from>
    <xdr:ext cx="599010" cy="259045"/>
    <xdr:sp macro="" textlink="">
      <xdr:nvSpPr>
        <xdr:cNvPr id="364" name="テキスト ボックス 363"/>
        <xdr:cNvSpPr txBox="1"/>
      </xdr:nvSpPr>
      <xdr:spPr>
        <a:xfrm>
          <a:off x="9339795" y="884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142429</xdr:rowOff>
    </xdr:from>
    <xdr:to>
      <xdr:col>46</xdr:col>
      <xdr:colOff>38100</xdr:colOff>
      <xdr:row>56</xdr:row>
      <xdr:rowOff>72579</xdr:rowOff>
    </xdr:to>
    <xdr:sp macro="" textlink="">
      <xdr:nvSpPr>
        <xdr:cNvPr id="365" name="楕円 364"/>
        <xdr:cNvSpPr/>
      </xdr:nvSpPr>
      <xdr:spPr>
        <a:xfrm>
          <a:off x="8699500" y="957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89106</xdr:rowOff>
    </xdr:from>
    <xdr:ext cx="599010" cy="259045"/>
    <xdr:sp macro="" textlink="">
      <xdr:nvSpPr>
        <xdr:cNvPr id="366" name="テキスト ボックス 365"/>
        <xdr:cNvSpPr txBox="1"/>
      </xdr:nvSpPr>
      <xdr:spPr>
        <a:xfrm>
          <a:off x="8450795" y="934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94166</xdr:rowOff>
    </xdr:from>
    <xdr:to>
      <xdr:col>41</xdr:col>
      <xdr:colOff>101600</xdr:colOff>
      <xdr:row>57</xdr:row>
      <xdr:rowOff>24316</xdr:rowOff>
    </xdr:to>
    <xdr:sp macro="" textlink="">
      <xdr:nvSpPr>
        <xdr:cNvPr id="367" name="楕円 366"/>
        <xdr:cNvSpPr/>
      </xdr:nvSpPr>
      <xdr:spPr>
        <a:xfrm>
          <a:off x="7810500" y="969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40843</xdr:rowOff>
    </xdr:from>
    <xdr:ext cx="599010" cy="259045"/>
    <xdr:sp macro="" textlink="">
      <xdr:nvSpPr>
        <xdr:cNvPr id="368" name="テキスト ボックス 367"/>
        <xdr:cNvSpPr txBox="1"/>
      </xdr:nvSpPr>
      <xdr:spPr>
        <a:xfrm>
          <a:off x="7561795" y="947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108258</xdr:rowOff>
    </xdr:from>
    <xdr:to>
      <xdr:col>36</xdr:col>
      <xdr:colOff>165100</xdr:colOff>
      <xdr:row>55</xdr:row>
      <xdr:rowOff>38408</xdr:rowOff>
    </xdr:to>
    <xdr:sp macro="" textlink="">
      <xdr:nvSpPr>
        <xdr:cNvPr id="369" name="楕円 368"/>
        <xdr:cNvSpPr/>
      </xdr:nvSpPr>
      <xdr:spPr>
        <a:xfrm>
          <a:off x="6921500" y="93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54935</xdr:rowOff>
    </xdr:from>
    <xdr:ext cx="599010" cy="259045"/>
    <xdr:sp macro="" textlink="">
      <xdr:nvSpPr>
        <xdr:cNvPr id="370" name="テキスト ボックス 369"/>
        <xdr:cNvSpPr txBox="1"/>
      </xdr:nvSpPr>
      <xdr:spPr>
        <a:xfrm>
          <a:off x="6672795" y="914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135896</xdr:rowOff>
    </xdr:from>
    <xdr:to>
      <xdr:col>54</xdr:col>
      <xdr:colOff>189865</xdr:colOff>
      <xdr:row>78</xdr:row>
      <xdr:rowOff>139700</xdr:rowOff>
    </xdr:to>
    <xdr:cxnSp macro="">
      <xdr:nvCxnSpPr>
        <xdr:cNvPr id="392" name="直線コネクタ 391"/>
        <xdr:cNvCxnSpPr/>
      </xdr:nvCxnSpPr>
      <xdr:spPr>
        <a:xfrm flipV="1">
          <a:off x="10475595" y="12480296"/>
          <a:ext cx="1270" cy="103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82573</xdr:rowOff>
    </xdr:from>
    <xdr:ext cx="599010" cy="259045"/>
    <xdr:sp macro="" textlink="">
      <xdr:nvSpPr>
        <xdr:cNvPr id="395" name="普通建設事業費 （ うち新規整備　）最大値テキスト"/>
        <xdr:cNvSpPr txBox="1"/>
      </xdr:nvSpPr>
      <xdr:spPr>
        <a:xfrm>
          <a:off x="10528300" y="1225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135896</xdr:rowOff>
    </xdr:from>
    <xdr:to>
      <xdr:col>55</xdr:col>
      <xdr:colOff>88900</xdr:colOff>
      <xdr:row>72</xdr:row>
      <xdr:rowOff>135896</xdr:rowOff>
    </xdr:to>
    <xdr:cxnSp macro="">
      <xdr:nvCxnSpPr>
        <xdr:cNvPr id="396" name="直線コネクタ 395"/>
        <xdr:cNvCxnSpPr/>
      </xdr:nvCxnSpPr>
      <xdr:spPr>
        <a:xfrm>
          <a:off x="10388600" y="1248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145982</xdr:rowOff>
    </xdr:from>
    <xdr:to>
      <xdr:col>55</xdr:col>
      <xdr:colOff>0</xdr:colOff>
      <xdr:row>75</xdr:row>
      <xdr:rowOff>163502</xdr:rowOff>
    </xdr:to>
    <xdr:cxnSp macro="">
      <xdr:nvCxnSpPr>
        <xdr:cNvPr id="397" name="直線コネクタ 396"/>
        <xdr:cNvCxnSpPr/>
      </xdr:nvCxnSpPr>
      <xdr:spPr>
        <a:xfrm>
          <a:off x="9639300" y="12147482"/>
          <a:ext cx="838200" cy="87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26902</xdr:rowOff>
    </xdr:from>
    <xdr:ext cx="534377" cy="259045"/>
    <xdr:sp macro="" textlink="">
      <xdr:nvSpPr>
        <xdr:cNvPr id="398" name="普通建設事業費 （ うち新規整備　）平均値テキスト"/>
        <xdr:cNvSpPr txBox="1"/>
      </xdr:nvSpPr>
      <xdr:spPr>
        <a:xfrm>
          <a:off x="10528300" y="1322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48475</xdr:rowOff>
    </xdr:from>
    <xdr:to>
      <xdr:col>55</xdr:col>
      <xdr:colOff>50800</xdr:colOff>
      <xdr:row>77</xdr:row>
      <xdr:rowOff>150075</xdr:rowOff>
    </xdr:to>
    <xdr:sp macro="" textlink="">
      <xdr:nvSpPr>
        <xdr:cNvPr id="399" name="フローチャート: 判断 398"/>
        <xdr:cNvSpPr/>
      </xdr:nvSpPr>
      <xdr:spPr>
        <a:xfrm>
          <a:off x="10426700" y="1325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145982</xdr:rowOff>
    </xdr:from>
    <xdr:to>
      <xdr:col>50</xdr:col>
      <xdr:colOff>114300</xdr:colOff>
      <xdr:row>76</xdr:row>
      <xdr:rowOff>18689</xdr:rowOff>
    </xdr:to>
    <xdr:cxnSp macro="">
      <xdr:nvCxnSpPr>
        <xdr:cNvPr id="400" name="直線コネクタ 399"/>
        <xdr:cNvCxnSpPr/>
      </xdr:nvCxnSpPr>
      <xdr:spPr>
        <a:xfrm flipV="1">
          <a:off x="8750300" y="12147482"/>
          <a:ext cx="889000" cy="90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61331</xdr:rowOff>
    </xdr:from>
    <xdr:to>
      <xdr:col>50</xdr:col>
      <xdr:colOff>165100</xdr:colOff>
      <xdr:row>77</xdr:row>
      <xdr:rowOff>162931</xdr:rowOff>
    </xdr:to>
    <xdr:sp macro="" textlink="">
      <xdr:nvSpPr>
        <xdr:cNvPr id="401" name="フローチャート: 判断 400"/>
        <xdr:cNvSpPr/>
      </xdr:nvSpPr>
      <xdr:spPr>
        <a:xfrm>
          <a:off x="95885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154058</xdr:rowOff>
    </xdr:from>
    <xdr:ext cx="534377" cy="259045"/>
    <xdr:sp macro="" textlink="">
      <xdr:nvSpPr>
        <xdr:cNvPr id="402" name="テキスト ボックス 401"/>
        <xdr:cNvSpPr txBox="1"/>
      </xdr:nvSpPr>
      <xdr:spPr>
        <a:xfrm>
          <a:off x="9372111" y="1335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81613</xdr:rowOff>
    </xdr:from>
    <xdr:to>
      <xdr:col>45</xdr:col>
      <xdr:colOff>177800</xdr:colOff>
      <xdr:row>76</xdr:row>
      <xdr:rowOff>18689</xdr:rowOff>
    </xdr:to>
    <xdr:cxnSp macro="">
      <xdr:nvCxnSpPr>
        <xdr:cNvPr id="403" name="直線コネクタ 402"/>
        <xdr:cNvCxnSpPr/>
      </xdr:nvCxnSpPr>
      <xdr:spPr>
        <a:xfrm>
          <a:off x="7861300" y="12768913"/>
          <a:ext cx="889000" cy="27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79400</xdr:rowOff>
    </xdr:from>
    <xdr:to>
      <xdr:col>46</xdr:col>
      <xdr:colOff>38100</xdr:colOff>
      <xdr:row>78</xdr:row>
      <xdr:rowOff>9550</xdr:rowOff>
    </xdr:to>
    <xdr:sp macro="" textlink="">
      <xdr:nvSpPr>
        <xdr:cNvPr id="404" name="フローチャート: 判断 403"/>
        <xdr:cNvSpPr/>
      </xdr:nvSpPr>
      <xdr:spPr>
        <a:xfrm>
          <a:off x="8699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677</xdr:rowOff>
    </xdr:from>
    <xdr:ext cx="534377" cy="259045"/>
    <xdr:sp macro="" textlink="">
      <xdr:nvSpPr>
        <xdr:cNvPr id="405" name="テキスト ボックス 404"/>
        <xdr:cNvSpPr txBox="1"/>
      </xdr:nvSpPr>
      <xdr:spPr>
        <a:xfrm>
          <a:off x="8483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81613</xdr:rowOff>
    </xdr:from>
    <xdr:to>
      <xdr:col>41</xdr:col>
      <xdr:colOff>50800</xdr:colOff>
      <xdr:row>75</xdr:row>
      <xdr:rowOff>33986</xdr:rowOff>
    </xdr:to>
    <xdr:cxnSp macro="">
      <xdr:nvCxnSpPr>
        <xdr:cNvPr id="406" name="直線コネクタ 405"/>
        <xdr:cNvCxnSpPr/>
      </xdr:nvCxnSpPr>
      <xdr:spPr>
        <a:xfrm flipV="1">
          <a:off x="6972300" y="12768913"/>
          <a:ext cx="889000" cy="12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118078</xdr:rowOff>
    </xdr:from>
    <xdr:to>
      <xdr:col>41</xdr:col>
      <xdr:colOff>101600</xdr:colOff>
      <xdr:row>77</xdr:row>
      <xdr:rowOff>48228</xdr:rowOff>
    </xdr:to>
    <xdr:sp macro="" textlink="">
      <xdr:nvSpPr>
        <xdr:cNvPr id="407" name="フローチャート: 判断 406"/>
        <xdr:cNvSpPr/>
      </xdr:nvSpPr>
      <xdr:spPr>
        <a:xfrm>
          <a:off x="7810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39355</xdr:rowOff>
    </xdr:from>
    <xdr:ext cx="534377" cy="259045"/>
    <xdr:sp macro="" textlink="">
      <xdr:nvSpPr>
        <xdr:cNvPr id="408" name="テキスト ボックス 407"/>
        <xdr:cNvSpPr txBox="1"/>
      </xdr:nvSpPr>
      <xdr:spPr>
        <a:xfrm>
          <a:off x="7594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9485</xdr:rowOff>
    </xdr:from>
    <xdr:to>
      <xdr:col>36</xdr:col>
      <xdr:colOff>165100</xdr:colOff>
      <xdr:row>77</xdr:row>
      <xdr:rowOff>111085</xdr:rowOff>
    </xdr:to>
    <xdr:sp macro="" textlink="">
      <xdr:nvSpPr>
        <xdr:cNvPr id="409" name="フローチャート: 判断 408"/>
        <xdr:cNvSpPr/>
      </xdr:nvSpPr>
      <xdr:spPr>
        <a:xfrm>
          <a:off x="6921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102212</xdr:rowOff>
    </xdr:from>
    <xdr:ext cx="534377" cy="259045"/>
    <xdr:sp macro="" textlink="">
      <xdr:nvSpPr>
        <xdr:cNvPr id="410" name="テキスト ボックス 409"/>
        <xdr:cNvSpPr txBox="1"/>
      </xdr:nvSpPr>
      <xdr:spPr>
        <a:xfrm>
          <a:off x="6705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112702</xdr:rowOff>
    </xdr:from>
    <xdr:to>
      <xdr:col>55</xdr:col>
      <xdr:colOff>50800</xdr:colOff>
      <xdr:row>76</xdr:row>
      <xdr:rowOff>42852</xdr:rowOff>
    </xdr:to>
    <xdr:sp macro="" textlink="">
      <xdr:nvSpPr>
        <xdr:cNvPr id="416" name="楕円 415"/>
        <xdr:cNvSpPr/>
      </xdr:nvSpPr>
      <xdr:spPr>
        <a:xfrm>
          <a:off x="10426700" y="129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135579</xdr:rowOff>
    </xdr:from>
    <xdr:ext cx="599010" cy="259045"/>
    <xdr:sp macro="" textlink="">
      <xdr:nvSpPr>
        <xdr:cNvPr id="417" name="普通建設事業費 （ うち新規整備　）該当値テキスト"/>
        <xdr:cNvSpPr txBox="1"/>
      </xdr:nvSpPr>
      <xdr:spPr>
        <a:xfrm>
          <a:off x="10528300" y="1282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95182</xdr:rowOff>
    </xdr:from>
    <xdr:to>
      <xdr:col>50</xdr:col>
      <xdr:colOff>165100</xdr:colOff>
      <xdr:row>71</xdr:row>
      <xdr:rowOff>25332</xdr:rowOff>
    </xdr:to>
    <xdr:sp macro="" textlink="">
      <xdr:nvSpPr>
        <xdr:cNvPr id="418" name="楕円 417"/>
        <xdr:cNvSpPr/>
      </xdr:nvSpPr>
      <xdr:spPr>
        <a:xfrm>
          <a:off x="9588500" y="1209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41859</xdr:rowOff>
    </xdr:from>
    <xdr:ext cx="599010" cy="259045"/>
    <xdr:sp macro="" textlink="">
      <xdr:nvSpPr>
        <xdr:cNvPr id="419" name="テキスト ボックス 418"/>
        <xdr:cNvSpPr txBox="1"/>
      </xdr:nvSpPr>
      <xdr:spPr>
        <a:xfrm>
          <a:off x="9339795" y="1187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139338</xdr:rowOff>
    </xdr:from>
    <xdr:to>
      <xdr:col>46</xdr:col>
      <xdr:colOff>38100</xdr:colOff>
      <xdr:row>76</xdr:row>
      <xdr:rowOff>69487</xdr:rowOff>
    </xdr:to>
    <xdr:sp macro="" textlink="">
      <xdr:nvSpPr>
        <xdr:cNvPr id="420" name="楕円 419"/>
        <xdr:cNvSpPr/>
      </xdr:nvSpPr>
      <xdr:spPr>
        <a:xfrm>
          <a:off x="8699500" y="129980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86015</xdr:rowOff>
    </xdr:from>
    <xdr:ext cx="599010" cy="259045"/>
    <xdr:sp macro="" textlink="">
      <xdr:nvSpPr>
        <xdr:cNvPr id="421" name="テキスト ボックス 420"/>
        <xdr:cNvSpPr txBox="1"/>
      </xdr:nvSpPr>
      <xdr:spPr>
        <a:xfrm>
          <a:off x="8450795" y="1277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30813</xdr:rowOff>
    </xdr:from>
    <xdr:to>
      <xdr:col>41</xdr:col>
      <xdr:colOff>101600</xdr:colOff>
      <xdr:row>74</xdr:row>
      <xdr:rowOff>132413</xdr:rowOff>
    </xdr:to>
    <xdr:sp macro="" textlink="">
      <xdr:nvSpPr>
        <xdr:cNvPr id="422" name="楕円 421"/>
        <xdr:cNvSpPr/>
      </xdr:nvSpPr>
      <xdr:spPr>
        <a:xfrm>
          <a:off x="7810500" y="127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148940</xdr:rowOff>
    </xdr:from>
    <xdr:ext cx="599010" cy="259045"/>
    <xdr:sp macro="" textlink="">
      <xdr:nvSpPr>
        <xdr:cNvPr id="423" name="テキスト ボックス 422"/>
        <xdr:cNvSpPr txBox="1"/>
      </xdr:nvSpPr>
      <xdr:spPr>
        <a:xfrm>
          <a:off x="7561795" y="1249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154636</xdr:rowOff>
    </xdr:from>
    <xdr:to>
      <xdr:col>36</xdr:col>
      <xdr:colOff>165100</xdr:colOff>
      <xdr:row>75</xdr:row>
      <xdr:rowOff>84786</xdr:rowOff>
    </xdr:to>
    <xdr:sp macro="" textlink="">
      <xdr:nvSpPr>
        <xdr:cNvPr id="424" name="楕円 423"/>
        <xdr:cNvSpPr/>
      </xdr:nvSpPr>
      <xdr:spPr>
        <a:xfrm>
          <a:off x="6921500" y="128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101313</xdr:rowOff>
    </xdr:from>
    <xdr:ext cx="599010" cy="259045"/>
    <xdr:sp macro="" textlink="">
      <xdr:nvSpPr>
        <xdr:cNvPr id="425" name="テキスト ボックス 424"/>
        <xdr:cNvSpPr txBox="1"/>
      </xdr:nvSpPr>
      <xdr:spPr>
        <a:xfrm>
          <a:off x="6672795" y="1261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9" name="テキスト ボックス 43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9" name="直線コネクタ 448"/>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50"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51" name="直線コネクタ 450"/>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2"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3" name="直線コネクタ 452"/>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54535</xdr:rowOff>
    </xdr:from>
    <xdr:to>
      <xdr:col>55</xdr:col>
      <xdr:colOff>0</xdr:colOff>
      <xdr:row>98</xdr:row>
      <xdr:rowOff>63883</xdr:rowOff>
    </xdr:to>
    <xdr:cxnSp macro="">
      <xdr:nvCxnSpPr>
        <xdr:cNvPr id="454" name="直線コネクタ 453"/>
        <xdr:cNvCxnSpPr/>
      </xdr:nvCxnSpPr>
      <xdr:spPr>
        <a:xfrm flipV="1">
          <a:off x="9639300" y="16856635"/>
          <a:ext cx="8382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5"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6" name="フローチャート: 判断 455"/>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63883</xdr:rowOff>
    </xdr:from>
    <xdr:to>
      <xdr:col>50</xdr:col>
      <xdr:colOff>114300</xdr:colOff>
      <xdr:row>98</xdr:row>
      <xdr:rowOff>103933</xdr:rowOff>
    </xdr:to>
    <xdr:cxnSp macro="">
      <xdr:nvCxnSpPr>
        <xdr:cNvPr id="457" name="直線コネクタ 456"/>
        <xdr:cNvCxnSpPr/>
      </xdr:nvCxnSpPr>
      <xdr:spPr>
        <a:xfrm flipV="1">
          <a:off x="8750300" y="16865983"/>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8" name="フローチャート: 判断 457"/>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9" name="テキスト ボックス 458"/>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103933</xdr:rowOff>
    </xdr:from>
    <xdr:to>
      <xdr:col>45</xdr:col>
      <xdr:colOff>177800</xdr:colOff>
      <xdr:row>98</xdr:row>
      <xdr:rowOff>110386</xdr:rowOff>
    </xdr:to>
    <xdr:cxnSp macro="">
      <xdr:nvCxnSpPr>
        <xdr:cNvPr id="460" name="直線コネクタ 459"/>
        <xdr:cNvCxnSpPr/>
      </xdr:nvCxnSpPr>
      <xdr:spPr>
        <a:xfrm flipV="1">
          <a:off x="7861300" y="16906033"/>
          <a:ext cx="889000" cy="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61" name="フローチャート: 判断 460"/>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2" name="テキスト ボックス 461"/>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101878</xdr:rowOff>
    </xdr:from>
    <xdr:to>
      <xdr:col>41</xdr:col>
      <xdr:colOff>50800</xdr:colOff>
      <xdr:row>98</xdr:row>
      <xdr:rowOff>110386</xdr:rowOff>
    </xdr:to>
    <xdr:cxnSp macro="">
      <xdr:nvCxnSpPr>
        <xdr:cNvPr id="463" name="直線コネクタ 462"/>
        <xdr:cNvCxnSpPr/>
      </xdr:nvCxnSpPr>
      <xdr:spPr>
        <a:xfrm>
          <a:off x="6972300" y="16389628"/>
          <a:ext cx="889000" cy="52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4" name="フローチャート: 判断 463"/>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5" name="テキスト ボックス 464"/>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6" name="フローチャート: 判断 465"/>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7" name="テキスト ボックス 466"/>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3735</xdr:rowOff>
    </xdr:from>
    <xdr:to>
      <xdr:col>55</xdr:col>
      <xdr:colOff>50800</xdr:colOff>
      <xdr:row>98</xdr:row>
      <xdr:rowOff>105335</xdr:rowOff>
    </xdr:to>
    <xdr:sp macro="" textlink="">
      <xdr:nvSpPr>
        <xdr:cNvPr id="473" name="楕円 472"/>
        <xdr:cNvSpPr/>
      </xdr:nvSpPr>
      <xdr:spPr>
        <a:xfrm>
          <a:off x="10426700" y="168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153612</xdr:rowOff>
    </xdr:from>
    <xdr:ext cx="534377" cy="259045"/>
    <xdr:sp macro="" textlink="">
      <xdr:nvSpPr>
        <xdr:cNvPr id="474" name="普通建設事業費 （ うち更新整備　）該当値テキスト"/>
        <xdr:cNvSpPr txBox="1"/>
      </xdr:nvSpPr>
      <xdr:spPr>
        <a:xfrm>
          <a:off x="10528300" y="1678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13083</xdr:rowOff>
    </xdr:from>
    <xdr:to>
      <xdr:col>50</xdr:col>
      <xdr:colOff>165100</xdr:colOff>
      <xdr:row>98</xdr:row>
      <xdr:rowOff>114683</xdr:rowOff>
    </xdr:to>
    <xdr:sp macro="" textlink="">
      <xdr:nvSpPr>
        <xdr:cNvPr id="475" name="楕円 474"/>
        <xdr:cNvSpPr/>
      </xdr:nvSpPr>
      <xdr:spPr>
        <a:xfrm>
          <a:off x="9588500" y="1681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105810</xdr:rowOff>
    </xdr:from>
    <xdr:ext cx="534377" cy="259045"/>
    <xdr:sp macro="" textlink="">
      <xdr:nvSpPr>
        <xdr:cNvPr id="476" name="テキスト ボックス 475"/>
        <xdr:cNvSpPr txBox="1"/>
      </xdr:nvSpPr>
      <xdr:spPr>
        <a:xfrm>
          <a:off x="9372111" y="1690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53133</xdr:rowOff>
    </xdr:from>
    <xdr:to>
      <xdr:col>46</xdr:col>
      <xdr:colOff>38100</xdr:colOff>
      <xdr:row>98</xdr:row>
      <xdr:rowOff>154733</xdr:rowOff>
    </xdr:to>
    <xdr:sp macro="" textlink="">
      <xdr:nvSpPr>
        <xdr:cNvPr id="477" name="楕円 476"/>
        <xdr:cNvSpPr/>
      </xdr:nvSpPr>
      <xdr:spPr>
        <a:xfrm>
          <a:off x="8699500" y="168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145860</xdr:rowOff>
    </xdr:from>
    <xdr:ext cx="534377" cy="259045"/>
    <xdr:sp macro="" textlink="">
      <xdr:nvSpPr>
        <xdr:cNvPr id="478" name="テキスト ボックス 477"/>
        <xdr:cNvSpPr txBox="1"/>
      </xdr:nvSpPr>
      <xdr:spPr>
        <a:xfrm>
          <a:off x="8483111" y="169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59586</xdr:rowOff>
    </xdr:from>
    <xdr:to>
      <xdr:col>41</xdr:col>
      <xdr:colOff>101600</xdr:colOff>
      <xdr:row>98</xdr:row>
      <xdr:rowOff>161186</xdr:rowOff>
    </xdr:to>
    <xdr:sp macro="" textlink="">
      <xdr:nvSpPr>
        <xdr:cNvPr id="479" name="楕円 478"/>
        <xdr:cNvSpPr/>
      </xdr:nvSpPr>
      <xdr:spPr>
        <a:xfrm>
          <a:off x="7810500" y="168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152313</xdr:rowOff>
    </xdr:from>
    <xdr:ext cx="534377" cy="259045"/>
    <xdr:sp macro="" textlink="">
      <xdr:nvSpPr>
        <xdr:cNvPr id="480" name="テキスト ボックス 479"/>
        <xdr:cNvSpPr txBox="1"/>
      </xdr:nvSpPr>
      <xdr:spPr>
        <a:xfrm>
          <a:off x="7594111" y="169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51078</xdr:rowOff>
    </xdr:from>
    <xdr:to>
      <xdr:col>36</xdr:col>
      <xdr:colOff>165100</xdr:colOff>
      <xdr:row>95</xdr:row>
      <xdr:rowOff>152678</xdr:rowOff>
    </xdr:to>
    <xdr:sp macro="" textlink="">
      <xdr:nvSpPr>
        <xdr:cNvPr id="481" name="楕円 480"/>
        <xdr:cNvSpPr/>
      </xdr:nvSpPr>
      <xdr:spPr>
        <a:xfrm>
          <a:off x="6921500" y="163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169205</xdr:rowOff>
    </xdr:from>
    <xdr:ext cx="599010" cy="259045"/>
    <xdr:sp macro="" textlink="">
      <xdr:nvSpPr>
        <xdr:cNvPr id="482" name="テキスト ボックス 481"/>
        <xdr:cNvSpPr txBox="1"/>
      </xdr:nvSpPr>
      <xdr:spPr>
        <a:xfrm>
          <a:off x="6672795" y="1611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6" name="テキスト ボックス 49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8" name="テキスト ボックス 497"/>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2" name="直線コネクタ 501"/>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5"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6" name="直線コネクタ 505"/>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7" name="直線コネクタ 506"/>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8"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9" name="フローチャート: 判断 508"/>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0" name="直線コネクタ 509"/>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11" name="フローチャート: 判断 510"/>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2" name="テキスト ボックス 511"/>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6026</xdr:rowOff>
    </xdr:from>
    <xdr:to>
      <xdr:col>76</xdr:col>
      <xdr:colOff>114300</xdr:colOff>
      <xdr:row>38</xdr:row>
      <xdr:rowOff>25400</xdr:rowOff>
    </xdr:to>
    <xdr:cxnSp macro="">
      <xdr:nvCxnSpPr>
        <xdr:cNvPr id="513" name="直線コネクタ 512"/>
        <xdr:cNvCxnSpPr/>
      </xdr:nvCxnSpPr>
      <xdr:spPr>
        <a:xfrm>
          <a:off x="13703300" y="6521126"/>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4" name="フローチャート: 判断 513"/>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5" name="テキスト ボックス 514"/>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48809</xdr:rowOff>
    </xdr:from>
    <xdr:to>
      <xdr:col>71</xdr:col>
      <xdr:colOff>177800</xdr:colOff>
      <xdr:row>38</xdr:row>
      <xdr:rowOff>6026</xdr:rowOff>
    </xdr:to>
    <xdr:cxnSp macro="">
      <xdr:nvCxnSpPr>
        <xdr:cNvPr id="516" name="直線コネクタ 515"/>
        <xdr:cNvCxnSpPr/>
      </xdr:nvCxnSpPr>
      <xdr:spPr>
        <a:xfrm>
          <a:off x="12814300" y="6392459"/>
          <a:ext cx="889000" cy="1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7" name="フローチャート: 判断 516"/>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8" name="テキスト ボックス 517"/>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9" name="フローチャート: 判断 518"/>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166568</xdr:rowOff>
    </xdr:from>
    <xdr:ext cx="534377" cy="259045"/>
    <xdr:sp macro="" textlink="">
      <xdr:nvSpPr>
        <xdr:cNvPr id="520" name="テキスト ボックス 519"/>
        <xdr:cNvSpPr txBox="1"/>
      </xdr:nvSpPr>
      <xdr:spPr>
        <a:xfrm>
          <a:off x="12547111" y="6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6" name="楕円 52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2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8" name="楕円 52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9" name="テキスト ボックス 528"/>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0" name="楕円 52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1" name="テキスト ボックス 530"/>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126676</xdr:rowOff>
    </xdr:from>
    <xdr:to>
      <xdr:col>72</xdr:col>
      <xdr:colOff>38100</xdr:colOff>
      <xdr:row>38</xdr:row>
      <xdr:rowOff>56826</xdr:rowOff>
    </xdr:to>
    <xdr:sp macro="" textlink="">
      <xdr:nvSpPr>
        <xdr:cNvPr id="532" name="楕円 531"/>
        <xdr:cNvSpPr/>
      </xdr:nvSpPr>
      <xdr:spPr>
        <a:xfrm>
          <a:off x="13652500" y="64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47953</xdr:rowOff>
    </xdr:from>
    <xdr:ext cx="469744" cy="259045"/>
    <xdr:sp macro="" textlink="">
      <xdr:nvSpPr>
        <xdr:cNvPr id="533" name="テキスト ボックス 532"/>
        <xdr:cNvSpPr txBox="1"/>
      </xdr:nvSpPr>
      <xdr:spPr>
        <a:xfrm>
          <a:off x="13468428" y="656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169459</xdr:rowOff>
    </xdr:from>
    <xdr:to>
      <xdr:col>67</xdr:col>
      <xdr:colOff>101600</xdr:colOff>
      <xdr:row>37</xdr:row>
      <xdr:rowOff>99609</xdr:rowOff>
    </xdr:to>
    <xdr:sp macro="" textlink="">
      <xdr:nvSpPr>
        <xdr:cNvPr id="534" name="楕円 533"/>
        <xdr:cNvSpPr/>
      </xdr:nvSpPr>
      <xdr:spPr>
        <a:xfrm>
          <a:off x="12763500" y="634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116136</xdr:rowOff>
    </xdr:from>
    <xdr:ext cx="534377" cy="259045"/>
    <xdr:sp macro="" textlink="">
      <xdr:nvSpPr>
        <xdr:cNvPr id="535" name="テキスト ボックス 534"/>
        <xdr:cNvSpPr txBox="1"/>
      </xdr:nvSpPr>
      <xdr:spPr>
        <a:xfrm>
          <a:off x="12547111" y="611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9" name="テキスト ボックス 548"/>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1" name="テキスト ボックス 550"/>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3" name="テキスト ボックス 552"/>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5" name="テキスト ボックス 554"/>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7" name="直線コネクタ 556"/>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8"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60"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61" name="直線コネクタ 560"/>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3"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4" name="フローチャート: 判断 563"/>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6" name="フローチャート: 判断 565"/>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7" name="テキスト ボックス 566"/>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9" name="フローチャート: 判断 568"/>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70" name="テキスト ボックス 569"/>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2" name="フローチャート: 判断 571"/>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3" name="テキスト ボックス 572"/>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4" name="フローチャート: 判断 573"/>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5" name="テキスト ボックス 574"/>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2"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4" name="テキスト ボックス 58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6" name="テキスト ボックス 58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8" name="テキスト ボックス 587"/>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1" name="直線コネクタ 60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2" name="テキスト ボックス 60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5" name="直線コネクタ 60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6" name="テキスト ボックス 60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10" name="直線コネクタ 609"/>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1"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2" name="直線コネクタ 61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3"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4" name="直線コネクタ 613"/>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114840</xdr:rowOff>
    </xdr:from>
    <xdr:to>
      <xdr:col>85</xdr:col>
      <xdr:colOff>127000</xdr:colOff>
      <xdr:row>73</xdr:row>
      <xdr:rowOff>50974</xdr:rowOff>
    </xdr:to>
    <xdr:cxnSp macro="">
      <xdr:nvCxnSpPr>
        <xdr:cNvPr id="615" name="直線コネクタ 614"/>
        <xdr:cNvCxnSpPr/>
      </xdr:nvCxnSpPr>
      <xdr:spPr>
        <a:xfrm flipV="1">
          <a:off x="15481300" y="12459240"/>
          <a:ext cx="838200" cy="10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6"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7" name="フローチャート: 判断 616"/>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7815</xdr:rowOff>
    </xdr:from>
    <xdr:to>
      <xdr:col>81</xdr:col>
      <xdr:colOff>50800</xdr:colOff>
      <xdr:row>73</xdr:row>
      <xdr:rowOff>50974</xdr:rowOff>
    </xdr:to>
    <xdr:cxnSp macro="">
      <xdr:nvCxnSpPr>
        <xdr:cNvPr id="618" name="直線コネクタ 617"/>
        <xdr:cNvCxnSpPr/>
      </xdr:nvCxnSpPr>
      <xdr:spPr>
        <a:xfrm>
          <a:off x="14592300" y="12523665"/>
          <a:ext cx="889000" cy="4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9" name="フローチャート: 判断 618"/>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20" name="テキスト ボックス 619"/>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7815</xdr:rowOff>
    </xdr:from>
    <xdr:to>
      <xdr:col>76</xdr:col>
      <xdr:colOff>114300</xdr:colOff>
      <xdr:row>73</xdr:row>
      <xdr:rowOff>121246</xdr:rowOff>
    </xdr:to>
    <xdr:cxnSp macro="">
      <xdr:nvCxnSpPr>
        <xdr:cNvPr id="621" name="直線コネクタ 620"/>
        <xdr:cNvCxnSpPr/>
      </xdr:nvCxnSpPr>
      <xdr:spPr>
        <a:xfrm flipV="1">
          <a:off x="13703300" y="12523665"/>
          <a:ext cx="889000" cy="1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2" name="フローチャート: 判断 621"/>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3" name="テキスト ボックス 622"/>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121246</xdr:rowOff>
    </xdr:from>
    <xdr:to>
      <xdr:col>71</xdr:col>
      <xdr:colOff>177800</xdr:colOff>
      <xdr:row>73</xdr:row>
      <xdr:rowOff>129796</xdr:rowOff>
    </xdr:to>
    <xdr:cxnSp macro="">
      <xdr:nvCxnSpPr>
        <xdr:cNvPr id="624" name="直線コネクタ 623"/>
        <xdr:cNvCxnSpPr/>
      </xdr:nvCxnSpPr>
      <xdr:spPr>
        <a:xfrm flipV="1">
          <a:off x="12814300" y="12637096"/>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5" name="フローチャート: 判断 624"/>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6" name="テキスト ボックス 625"/>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7" name="フローチャート: 判断 626"/>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8" name="テキスト ボックス 627"/>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64040</xdr:rowOff>
    </xdr:from>
    <xdr:to>
      <xdr:col>85</xdr:col>
      <xdr:colOff>177800</xdr:colOff>
      <xdr:row>72</xdr:row>
      <xdr:rowOff>165640</xdr:rowOff>
    </xdr:to>
    <xdr:sp macro="" textlink="">
      <xdr:nvSpPr>
        <xdr:cNvPr id="634" name="楕円 633"/>
        <xdr:cNvSpPr/>
      </xdr:nvSpPr>
      <xdr:spPr>
        <a:xfrm>
          <a:off x="16268700" y="124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86917</xdr:rowOff>
    </xdr:from>
    <xdr:ext cx="599010" cy="259045"/>
    <xdr:sp macro="" textlink="">
      <xdr:nvSpPr>
        <xdr:cNvPr id="635" name="公債費該当値テキスト"/>
        <xdr:cNvSpPr txBox="1"/>
      </xdr:nvSpPr>
      <xdr:spPr>
        <a:xfrm>
          <a:off x="16370300" y="1225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174</xdr:rowOff>
    </xdr:from>
    <xdr:to>
      <xdr:col>81</xdr:col>
      <xdr:colOff>101600</xdr:colOff>
      <xdr:row>73</xdr:row>
      <xdr:rowOff>101774</xdr:rowOff>
    </xdr:to>
    <xdr:sp macro="" textlink="">
      <xdr:nvSpPr>
        <xdr:cNvPr id="636" name="楕円 635"/>
        <xdr:cNvSpPr/>
      </xdr:nvSpPr>
      <xdr:spPr>
        <a:xfrm>
          <a:off x="15430500" y="1251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118301</xdr:rowOff>
    </xdr:from>
    <xdr:ext cx="599010" cy="259045"/>
    <xdr:sp macro="" textlink="">
      <xdr:nvSpPr>
        <xdr:cNvPr id="637" name="テキスト ボックス 636"/>
        <xdr:cNvSpPr txBox="1"/>
      </xdr:nvSpPr>
      <xdr:spPr>
        <a:xfrm>
          <a:off x="15181795" y="1229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128465</xdr:rowOff>
    </xdr:from>
    <xdr:to>
      <xdr:col>76</xdr:col>
      <xdr:colOff>165100</xdr:colOff>
      <xdr:row>73</xdr:row>
      <xdr:rowOff>58615</xdr:rowOff>
    </xdr:to>
    <xdr:sp macro="" textlink="">
      <xdr:nvSpPr>
        <xdr:cNvPr id="638" name="楕円 637"/>
        <xdr:cNvSpPr/>
      </xdr:nvSpPr>
      <xdr:spPr>
        <a:xfrm>
          <a:off x="14541500" y="124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75142</xdr:rowOff>
    </xdr:from>
    <xdr:ext cx="599010" cy="259045"/>
    <xdr:sp macro="" textlink="">
      <xdr:nvSpPr>
        <xdr:cNvPr id="639" name="テキスト ボックス 638"/>
        <xdr:cNvSpPr txBox="1"/>
      </xdr:nvSpPr>
      <xdr:spPr>
        <a:xfrm>
          <a:off x="14292795" y="1224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70446</xdr:rowOff>
    </xdr:from>
    <xdr:to>
      <xdr:col>72</xdr:col>
      <xdr:colOff>38100</xdr:colOff>
      <xdr:row>74</xdr:row>
      <xdr:rowOff>596</xdr:rowOff>
    </xdr:to>
    <xdr:sp macro="" textlink="">
      <xdr:nvSpPr>
        <xdr:cNvPr id="640" name="楕円 639"/>
        <xdr:cNvSpPr/>
      </xdr:nvSpPr>
      <xdr:spPr>
        <a:xfrm>
          <a:off x="13652500" y="125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17123</xdr:rowOff>
    </xdr:from>
    <xdr:ext cx="599010" cy="259045"/>
    <xdr:sp macro="" textlink="">
      <xdr:nvSpPr>
        <xdr:cNvPr id="641" name="テキスト ボックス 640"/>
        <xdr:cNvSpPr txBox="1"/>
      </xdr:nvSpPr>
      <xdr:spPr>
        <a:xfrm>
          <a:off x="13403795" y="1236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78996</xdr:rowOff>
    </xdr:from>
    <xdr:to>
      <xdr:col>67</xdr:col>
      <xdr:colOff>101600</xdr:colOff>
      <xdr:row>74</xdr:row>
      <xdr:rowOff>9146</xdr:rowOff>
    </xdr:to>
    <xdr:sp macro="" textlink="">
      <xdr:nvSpPr>
        <xdr:cNvPr id="642" name="楕円 641"/>
        <xdr:cNvSpPr/>
      </xdr:nvSpPr>
      <xdr:spPr>
        <a:xfrm>
          <a:off x="12763500" y="1259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25673</xdr:rowOff>
    </xdr:from>
    <xdr:ext cx="599010" cy="259045"/>
    <xdr:sp macro="" textlink="">
      <xdr:nvSpPr>
        <xdr:cNvPr id="643" name="テキスト ボックス 642"/>
        <xdr:cNvSpPr txBox="1"/>
      </xdr:nvSpPr>
      <xdr:spPr>
        <a:xfrm>
          <a:off x="12514795" y="1237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3" name="テキスト ボックス 66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7" name="直線コネクタ 666"/>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8"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9" name="直線コネクタ 668"/>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70"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71" name="直線コネクタ 670"/>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31522</xdr:rowOff>
    </xdr:from>
    <xdr:to>
      <xdr:col>85</xdr:col>
      <xdr:colOff>127000</xdr:colOff>
      <xdr:row>98</xdr:row>
      <xdr:rowOff>109339</xdr:rowOff>
    </xdr:to>
    <xdr:cxnSp macro="">
      <xdr:nvCxnSpPr>
        <xdr:cNvPr id="672" name="直線コネクタ 671"/>
        <xdr:cNvCxnSpPr/>
      </xdr:nvCxnSpPr>
      <xdr:spPr>
        <a:xfrm flipV="1">
          <a:off x="15481300" y="16833622"/>
          <a:ext cx="838200" cy="7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3" name="積立金平均値テキスト"/>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4" name="フローチャート: 判断 673"/>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109339</xdr:rowOff>
    </xdr:from>
    <xdr:to>
      <xdr:col>81</xdr:col>
      <xdr:colOff>50800</xdr:colOff>
      <xdr:row>98</xdr:row>
      <xdr:rowOff>123651</xdr:rowOff>
    </xdr:to>
    <xdr:cxnSp macro="">
      <xdr:nvCxnSpPr>
        <xdr:cNvPr id="675" name="直線コネクタ 674"/>
        <xdr:cNvCxnSpPr/>
      </xdr:nvCxnSpPr>
      <xdr:spPr>
        <a:xfrm flipV="1">
          <a:off x="14592300" y="16911439"/>
          <a:ext cx="889000" cy="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6" name="フローチャート: 判断 675"/>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7" name="テキスト ボックス 676"/>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96210</xdr:rowOff>
    </xdr:from>
    <xdr:to>
      <xdr:col>76</xdr:col>
      <xdr:colOff>114300</xdr:colOff>
      <xdr:row>98</xdr:row>
      <xdr:rowOff>123651</xdr:rowOff>
    </xdr:to>
    <xdr:cxnSp macro="">
      <xdr:nvCxnSpPr>
        <xdr:cNvPr id="678" name="直線コネクタ 677"/>
        <xdr:cNvCxnSpPr/>
      </xdr:nvCxnSpPr>
      <xdr:spPr>
        <a:xfrm>
          <a:off x="13703300" y="16898310"/>
          <a:ext cx="889000" cy="2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9" name="フローチャート: 判断 678"/>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80" name="テキスト ボックス 679"/>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85694</xdr:rowOff>
    </xdr:from>
    <xdr:to>
      <xdr:col>71</xdr:col>
      <xdr:colOff>177800</xdr:colOff>
      <xdr:row>98</xdr:row>
      <xdr:rowOff>96210</xdr:rowOff>
    </xdr:to>
    <xdr:cxnSp macro="">
      <xdr:nvCxnSpPr>
        <xdr:cNvPr id="681" name="直線コネクタ 680"/>
        <xdr:cNvCxnSpPr/>
      </xdr:nvCxnSpPr>
      <xdr:spPr>
        <a:xfrm>
          <a:off x="12814300" y="16887794"/>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2" name="フローチャート: 判断 681"/>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3" name="テキスト ボックス 682"/>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4" name="フローチャート: 判断 683"/>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5" name="テキスト ボックス 684"/>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152172</xdr:rowOff>
    </xdr:from>
    <xdr:to>
      <xdr:col>85</xdr:col>
      <xdr:colOff>177800</xdr:colOff>
      <xdr:row>98</xdr:row>
      <xdr:rowOff>82322</xdr:rowOff>
    </xdr:to>
    <xdr:sp macro="" textlink="">
      <xdr:nvSpPr>
        <xdr:cNvPr id="691" name="楕円 690"/>
        <xdr:cNvSpPr/>
      </xdr:nvSpPr>
      <xdr:spPr>
        <a:xfrm>
          <a:off x="16268700" y="167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3599</xdr:rowOff>
    </xdr:from>
    <xdr:ext cx="599010" cy="259045"/>
    <xdr:sp macro="" textlink="">
      <xdr:nvSpPr>
        <xdr:cNvPr id="692" name="積立金該当値テキスト"/>
        <xdr:cNvSpPr txBox="1"/>
      </xdr:nvSpPr>
      <xdr:spPr>
        <a:xfrm>
          <a:off x="16370300" y="1663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58539</xdr:rowOff>
    </xdr:from>
    <xdr:to>
      <xdr:col>81</xdr:col>
      <xdr:colOff>101600</xdr:colOff>
      <xdr:row>98</xdr:row>
      <xdr:rowOff>160139</xdr:rowOff>
    </xdr:to>
    <xdr:sp macro="" textlink="">
      <xdr:nvSpPr>
        <xdr:cNvPr id="693" name="楕円 692"/>
        <xdr:cNvSpPr/>
      </xdr:nvSpPr>
      <xdr:spPr>
        <a:xfrm>
          <a:off x="15430500" y="168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5216</xdr:rowOff>
    </xdr:from>
    <xdr:ext cx="534377" cy="259045"/>
    <xdr:sp macro="" textlink="">
      <xdr:nvSpPr>
        <xdr:cNvPr id="694" name="テキスト ボックス 693"/>
        <xdr:cNvSpPr txBox="1"/>
      </xdr:nvSpPr>
      <xdr:spPr>
        <a:xfrm>
          <a:off x="15214111" y="166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72851</xdr:rowOff>
    </xdr:from>
    <xdr:to>
      <xdr:col>76</xdr:col>
      <xdr:colOff>165100</xdr:colOff>
      <xdr:row>99</xdr:row>
      <xdr:rowOff>3001</xdr:rowOff>
    </xdr:to>
    <xdr:sp macro="" textlink="">
      <xdr:nvSpPr>
        <xdr:cNvPr id="695" name="楕円 694"/>
        <xdr:cNvSpPr/>
      </xdr:nvSpPr>
      <xdr:spPr>
        <a:xfrm>
          <a:off x="14541500" y="1687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19528</xdr:rowOff>
    </xdr:from>
    <xdr:ext cx="534377" cy="259045"/>
    <xdr:sp macro="" textlink="">
      <xdr:nvSpPr>
        <xdr:cNvPr id="696" name="テキスト ボックス 695"/>
        <xdr:cNvSpPr txBox="1"/>
      </xdr:nvSpPr>
      <xdr:spPr>
        <a:xfrm>
          <a:off x="14325111" y="166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45410</xdr:rowOff>
    </xdr:from>
    <xdr:to>
      <xdr:col>72</xdr:col>
      <xdr:colOff>38100</xdr:colOff>
      <xdr:row>98</xdr:row>
      <xdr:rowOff>147010</xdr:rowOff>
    </xdr:to>
    <xdr:sp macro="" textlink="">
      <xdr:nvSpPr>
        <xdr:cNvPr id="697" name="楕円 696"/>
        <xdr:cNvSpPr/>
      </xdr:nvSpPr>
      <xdr:spPr>
        <a:xfrm>
          <a:off x="13652500" y="168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163537</xdr:rowOff>
    </xdr:from>
    <xdr:ext cx="534377" cy="259045"/>
    <xdr:sp macro="" textlink="">
      <xdr:nvSpPr>
        <xdr:cNvPr id="698" name="テキスト ボックス 697"/>
        <xdr:cNvSpPr txBox="1"/>
      </xdr:nvSpPr>
      <xdr:spPr>
        <a:xfrm>
          <a:off x="13436111" y="166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34894</xdr:rowOff>
    </xdr:from>
    <xdr:to>
      <xdr:col>67</xdr:col>
      <xdr:colOff>101600</xdr:colOff>
      <xdr:row>98</xdr:row>
      <xdr:rowOff>136494</xdr:rowOff>
    </xdr:to>
    <xdr:sp macro="" textlink="">
      <xdr:nvSpPr>
        <xdr:cNvPr id="699" name="楕円 698"/>
        <xdr:cNvSpPr/>
      </xdr:nvSpPr>
      <xdr:spPr>
        <a:xfrm>
          <a:off x="12763500" y="168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153021</xdr:rowOff>
    </xdr:from>
    <xdr:ext cx="599010" cy="259045"/>
    <xdr:sp macro="" textlink="">
      <xdr:nvSpPr>
        <xdr:cNvPr id="700" name="テキスト ボックス 699"/>
        <xdr:cNvSpPr txBox="1"/>
      </xdr:nvSpPr>
      <xdr:spPr>
        <a:xfrm>
          <a:off x="12514795" y="1661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4" name="テキスト ボックス 71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6" name="テキスト ボックス 71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8" name="テキスト ボックス 71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6" name="直線コネクタ 725"/>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9"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30" name="直線コネクタ 729"/>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9430</xdr:rowOff>
    </xdr:from>
    <xdr:to>
      <xdr:col>116</xdr:col>
      <xdr:colOff>63500</xdr:colOff>
      <xdr:row>39</xdr:row>
      <xdr:rowOff>98878</xdr:rowOff>
    </xdr:to>
    <xdr:cxnSp macro="">
      <xdr:nvCxnSpPr>
        <xdr:cNvPr id="731" name="直線コネクタ 730"/>
        <xdr:cNvCxnSpPr/>
      </xdr:nvCxnSpPr>
      <xdr:spPr>
        <a:xfrm>
          <a:off x="21323300" y="6524530"/>
          <a:ext cx="838200" cy="26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2"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3" name="フローチャート: 判断 732"/>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9430</xdr:rowOff>
    </xdr:from>
    <xdr:to>
      <xdr:col>111</xdr:col>
      <xdr:colOff>177800</xdr:colOff>
      <xdr:row>38</xdr:row>
      <xdr:rowOff>17073</xdr:rowOff>
    </xdr:to>
    <xdr:cxnSp macro="">
      <xdr:nvCxnSpPr>
        <xdr:cNvPr id="734" name="直線コネクタ 733"/>
        <xdr:cNvCxnSpPr/>
      </xdr:nvCxnSpPr>
      <xdr:spPr>
        <a:xfrm flipV="1">
          <a:off x="20434300" y="6524530"/>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5" name="フローチャート: 判断 734"/>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24873</xdr:rowOff>
    </xdr:from>
    <xdr:ext cx="469744" cy="259045"/>
    <xdr:sp macro="" textlink="">
      <xdr:nvSpPr>
        <xdr:cNvPr id="736" name="テキスト ボックス 735"/>
        <xdr:cNvSpPr txBox="1"/>
      </xdr:nvSpPr>
      <xdr:spPr>
        <a:xfrm>
          <a:off x="21088428"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17073</xdr:rowOff>
    </xdr:from>
    <xdr:to>
      <xdr:col>107</xdr:col>
      <xdr:colOff>50800</xdr:colOff>
      <xdr:row>38</xdr:row>
      <xdr:rowOff>22951</xdr:rowOff>
    </xdr:to>
    <xdr:cxnSp macro="">
      <xdr:nvCxnSpPr>
        <xdr:cNvPr id="737" name="直線コネクタ 736"/>
        <xdr:cNvCxnSpPr/>
      </xdr:nvCxnSpPr>
      <xdr:spPr>
        <a:xfrm flipV="1">
          <a:off x="19545300" y="6532173"/>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8" name="フローチャート: 判断 737"/>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41463</xdr:rowOff>
    </xdr:from>
    <xdr:ext cx="469744" cy="259045"/>
    <xdr:sp macro="" textlink="">
      <xdr:nvSpPr>
        <xdr:cNvPr id="739" name="テキスト ボックス 738"/>
        <xdr:cNvSpPr txBox="1"/>
      </xdr:nvSpPr>
      <xdr:spPr>
        <a:xfrm>
          <a:off x="20199428" y="67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22951</xdr:rowOff>
    </xdr:from>
    <xdr:to>
      <xdr:col>102</xdr:col>
      <xdr:colOff>114300</xdr:colOff>
      <xdr:row>38</xdr:row>
      <xdr:rowOff>37614</xdr:rowOff>
    </xdr:to>
    <xdr:cxnSp macro="">
      <xdr:nvCxnSpPr>
        <xdr:cNvPr id="740" name="直線コネクタ 739"/>
        <xdr:cNvCxnSpPr/>
      </xdr:nvCxnSpPr>
      <xdr:spPr>
        <a:xfrm flipV="1">
          <a:off x="18656300" y="6538051"/>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41" name="フローチャート: 判断 740"/>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32090</xdr:rowOff>
    </xdr:from>
    <xdr:ext cx="469744" cy="259045"/>
    <xdr:sp macro="" textlink="">
      <xdr:nvSpPr>
        <xdr:cNvPr id="742" name="テキスト ボックス 741"/>
        <xdr:cNvSpPr txBox="1"/>
      </xdr:nvSpPr>
      <xdr:spPr>
        <a:xfrm>
          <a:off x="19310428" y="67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3" name="フローチャート: 判断 742"/>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46393</xdr:rowOff>
    </xdr:from>
    <xdr:ext cx="469744" cy="259045"/>
    <xdr:sp macro="" textlink="">
      <xdr:nvSpPr>
        <xdr:cNvPr id="744" name="テキスト ボックス 743"/>
        <xdr:cNvSpPr txBox="1"/>
      </xdr:nvSpPr>
      <xdr:spPr>
        <a:xfrm>
          <a:off x="18421428" y="67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0" name="楕円 74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130081</xdr:rowOff>
    </xdr:from>
    <xdr:to>
      <xdr:col>112</xdr:col>
      <xdr:colOff>38100</xdr:colOff>
      <xdr:row>38</xdr:row>
      <xdr:rowOff>60230</xdr:rowOff>
    </xdr:to>
    <xdr:sp macro="" textlink="">
      <xdr:nvSpPr>
        <xdr:cNvPr id="752" name="楕円 751"/>
        <xdr:cNvSpPr/>
      </xdr:nvSpPr>
      <xdr:spPr>
        <a:xfrm>
          <a:off x="21272500" y="64737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76758</xdr:rowOff>
    </xdr:from>
    <xdr:ext cx="469744" cy="259045"/>
    <xdr:sp macro="" textlink="">
      <xdr:nvSpPr>
        <xdr:cNvPr id="753" name="テキスト ボックス 752"/>
        <xdr:cNvSpPr txBox="1"/>
      </xdr:nvSpPr>
      <xdr:spPr>
        <a:xfrm>
          <a:off x="21088428" y="624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137723</xdr:rowOff>
    </xdr:from>
    <xdr:to>
      <xdr:col>107</xdr:col>
      <xdr:colOff>101600</xdr:colOff>
      <xdr:row>38</xdr:row>
      <xdr:rowOff>67873</xdr:rowOff>
    </xdr:to>
    <xdr:sp macro="" textlink="">
      <xdr:nvSpPr>
        <xdr:cNvPr id="754" name="楕円 753"/>
        <xdr:cNvSpPr/>
      </xdr:nvSpPr>
      <xdr:spPr>
        <a:xfrm>
          <a:off x="20383500" y="64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84400</xdr:rowOff>
    </xdr:from>
    <xdr:ext cx="469744" cy="259045"/>
    <xdr:sp macro="" textlink="">
      <xdr:nvSpPr>
        <xdr:cNvPr id="755" name="テキスト ボックス 754"/>
        <xdr:cNvSpPr txBox="1"/>
      </xdr:nvSpPr>
      <xdr:spPr>
        <a:xfrm>
          <a:off x="20199428" y="62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143601</xdr:rowOff>
    </xdr:from>
    <xdr:to>
      <xdr:col>102</xdr:col>
      <xdr:colOff>165100</xdr:colOff>
      <xdr:row>38</xdr:row>
      <xdr:rowOff>73751</xdr:rowOff>
    </xdr:to>
    <xdr:sp macro="" textlink="">
      <xdr:nvSpPr>
        <xdr:cNvPr id="756" name="楕円 755"/>
        <xdr:cNvSpPr/>
      </xdr:nvSpPr>
      <xdr:spPr>
        <a:xfrm>
          <a:off x="19494500" y="64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90278</xdr:rowOff>
    </xdr:from>
    <xdr:ext cx="469744" cy="259045"/>
    <xdr:sp macro="" textlink="">
      <xdr:nvSpPr>
        <xdr:cNvPr id="757" name="テキスト ボックス 756"/>
        <xdr:cNvSpPr txBox="1"/>
      </xdr:nvSpPr>
      <xdr:spPr>
        <a:xfrm>
          <a:off x="19310428" y="626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158264</xdr:rowOff>
    </xdr:from>
    <xdr:to>
      <xdr:col>98</xdr:col>
      <xdr:colOff>38100</xdr:colOff>
      <xdr:row>38</xdr:row>
      <xdr:rowOff>88413</xdr:rowOff>
    </xdr:to>
    <xdr:sp macro="" textlink="">
      <xdr:nvSpPr>
        <xdr:cNvPr id="758" name="楕円 757"/>
        <xdr:cNvSpPr/>
      </xdr:nvSpPr>
      <xdr:spPr>
        <a:xfrm>
          <a:off x="18605500" y="6501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104941</xdr:rowOff>
    </xdr:from>
    <xdr:ext cx="469744" cy="259045"/>
    <xdr:sp macro="" textlink="">
      <xdr:nvSpPr>
        <xdr:cNvPr id="759" name="テキスト ボックス 758"/>
        <xdr:cNvSpPr txBox="1"/>
      </xdr:nvSpPr>
      <xdr:spPr>
        <a:xfrm>
          <a:off x="18421428" y="6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3" name="直線コネクタ 782"/>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6"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7" name="直線コネクタ 786"/>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96304</xdr:rowOff>
    </xdr:from>
    <xdr:to>
      <xdr:col>116</xdr:col>
      <xdr:colOff>63500</xdr:colOff>
      <xdr:row>57</xdr:row>
      <xdr:rowOff>110096</xdr:rowOff>
    </xdr:to>
    <xdr:cxnSp macro="">
      <xdr:nvCxnSpPr>
        <xdr:cNvPr id="788" name="直線コネクタ 787"/>
        <xdr:cNvCxnSpPr/>
      </xdr:nvCxnSpPr>
      <xdr:spPr>
        <a:xfrm flipV="1">
          <a:off x="21323300" y="9868954"/>
          <a:ext cx="8382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9" name="貸付金平均値テキスト"/>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90" name="フローチャート: 判断 789"/>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110096</xdr:rowOff>
    </xdr:from>
    <xdr:to>
      <xdr:col>111</xdr:col>
      <xdr:colOff>177800</xdr:colOff>
      <xdr:row>57</xdr:row>
      <xdr:rowOff>125526</xdr:rowOff>
    </xdr:to>
    <xdr:cxnSp macro="">
      <xdr:nvCxnSpPr>
        <xdr:cNvPr id="791" name="直線コネクタ 790"/>
        <xdr:cNvCxnSpPr/>
      </xdr:nvCxnSpPr>
      <xdr:spPr>
        <a:xfrm flipV="1">
          <a:off x="20434300" y="9882746"/>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2" name="フローチャート: 判断 791"/>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3" name="テキスト ボックス 792"/>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125526</xdr:rowOff>
    </xdr:from>
    <xdr:to>
      <xdr:col>107</xdr:col>
      <xdr:colOff>50800</xdr:colOff>
      <xdr:row>57</xdr:row>
      <xdr:rowOff>144005</xdr:rowOff>
    </xdr:to>
    <xdr:cxnSp macro="">
      <xdr:nvCxnSpPr>
        <xdr:cNvPr id="794" name="直線コネクタ 793"/>
        <xdr:cNvCxnSpPr/>
      </xdr:nvCxnSpPr>
      <xdr:spPr>
        <a:xfrm flipV="1">
          <a:off x="19545300" y="9898176"/>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5" name="フローチャート: 判断 794"/>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132631</xdr:rowOff>
    </xdr:from>
    <xdr:ext cx="469744" cy="259045"/>
    <xdr:sp macro="" textlink="">
      <xdr:nvSpPr>
        <xdr:cNvPr id="796" name="テキスト ボックス 795"/>
        <xdr:cNvSpPr txBox="1"/>
      </xdr:nvSpPr>
      <xdr:spPr>
        <a:xfrm>
          <a:off x="20199428" y="100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141186</xdr:rowOff>
    </xdr:from>
    <xdr:to>
      <xdr:col>102</xdr:col>
      <xdr:colOff>114300</xdr:colOff>
      <xdr:row>57</xdr:row>
      <xdr:rowOff>144005</xdr:rowOff>
    </xdr:to>
    <xdr:cxnSp macro="">
      <xdr:nvCxnSpPr>
        <xdr:cNvPr id="797" name="直線コネクタ 796"/>
        <xdr:cNvCxnSpPr/>
      </xdr:nvCxnSpPr>
      <xdr:spPr>
        <a:xfrm>
          <a:off x="18656300" y="991383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8" name="フローチャート: 判断 797"/>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9" name="テキスト ボックス 798"/>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800" name="フローチャート: 判断 799"/>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801" name="テキスト ボックス 800"/>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45504</xdr:rowOff>
    </xdr:from>
    <xdr:to>
      <xdr:col>116</xdr:col>
      <xdr:colOff>114300</xdr:colOff>
      <xdr:row>57</xdr:row>
      <xdr:rowOff>147104</xdr:rowOff>
    </xdr:to>
    <xdr:sp macro="" textlink="">
      <xdr:nvSpPr>
        <xdr:cNvPr id="807" name="楕円 806"/>
        <xdr:cNvSpPr/>
      </xdr:nvSpPr>
      <xdr:spPr>
        <a:xfrm>
          <a:off x="22110700" y="981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68381</xdr:rowOff>
    </xdr:from>
    <xdr:ext cx="534377" cy="259045"/>
    <xdr:sp macro="" textlink="">
      <xdr:nvSpPr>
        <xdr:cNvPr id="808" name="貸付金該当値テキスト"/>
        <xdr:cNvSpPr txBox="1"/>
      </xdr:nvSpPr>
      <xdr:spPr>
        <a:xfrm>
          <a:off x="22212300" y="966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59296</xdr:rowOff>
    </xdr:from>
    <xdr:to>
      <xdr:col>112</xdr:col>
      <xdr:colOff>38100</xdr:colOff>
      <xdr:row>57</xdr:row>
      <xdr:rowOff>160896</xdr:rowOff>
    </xdr:to>
    <xdr:sp macro="" textlink="">
      <xdr:nvSpPr>
        <xdr:cNvPr id="809" name="楕円 808"/>
        <xdr:cNvSpPr/>
      </xdr:nvSpPr>
      <xdr:spPr>
        <a:xfrm>
          <a:off x="21272500" y="98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5973</xdr:rowOff>
    </xdr:from>
    <xdr:ext cx="534377" cy="259045"/>
    <xdr:sp macro="" textlink="">
      <xdr:nvSpPr>
        <xdr:cNvPr id="810" name="テキスト ボックス 809"/>
        <xdr:cNvSpPr txBox="1"/>
      </xdr:nvSpPr>
      <xdr:spPr>
        <a:xfrm>
          <a:off x="21056111" y="96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74726</xdr:rowOff>
    </xdr:from>
    <xdr:to>
      <xdr:col>107</xdr:col>
      <xdr:colOff>101600</xdr:colOff>
      <xdr:row>58</xdr:row>
      <xdr:rowOff>4876</xdr:rowOff>
    </xdr:to>
    <xdr:sp macro="" textlink="">
      <xdr:nvSpPr>
        <xdr:cNvPr id="811" name="楕円 810"/>
        <xdr:cNvSpPr/>
      </xdr:nvSpPr>
      <xdr:spPr>
        <a:xfrm>
          <a:off x="20383500" y="98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21403</xdr:rowOff>
    </xdr:from>
    <xdr:ext cx="534377" cy="259045"/>
    <xdr:sp macro="" textlink="">
      <xdr:nvSpPr>
        <xdr:cNvPr id="812" name="テキスト ボックス 811"/>
        <xdr:cNvSpPr txBox="1"/>
      </xdr:nvSpPr>
      <xdr:spPr>
        <a:xfrm>
          <a:off x="20167111" y="96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93205</xdr:rowOff>
    </xdr:from>
    <xdr:to>
      <xdr:col>102</xdr:col>
      <xdr:colOff>165100</xdr:colOff>
      <xdr:row>58</xdr:row>
      <xdr:rowOff>23355</xdr:rowOff>
    </xdr:to>
    <xdr:sp macro="" textlink="">
      <xdr:nvSpPr>
        <xdr:cNvPr id="813" name="楕円 812"/>
        <xdr:cNvSpPr/>
      </xdr:nvSpPr>
      <xdr:spPr>
        <a:xfrm>
          <a:off x="19494500" y="98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39882</xdr:rowOff>
    </xdr:from>
    <xdr:ext cx="534377" cy="259045"/>
    <xdr:sp macro="" textlink="">
      <xdr:nvSpPr>
        <xdr:cNvPr id="814" name="テキスト ボックス 813"/>
        <xdr:cNvSpPr txBox="1"/>
      </xdr:nvSpPr>
      <xdr:spPr>
        <a:xfrm>
          <a:off x="19278111" y="96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90386</xdr:rowOff>
    </xdr:from>
    <xdr:to>
      <xdr:col>98</xdr:col>
      <xdr:colOff>38100</xdr:colOff>
      <xdr:row>58</xdr:row>
      <xdr:rowOff>20536</xdr:rowOff>
    </xdr:to>
    <xdr:sp macro="" textlink="">
      <xdr:nvSpPr>
        <xdr:cNvPr id="815" name="楕円 814"/>
        <xdr:cNvSpPr/>
      </xdr:nvSpPr>
      <xdr:spPr>
        <a:xfrm>
          <a:off x="18605500" y="98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37063</xdr:rowOff>
    </xdr:from>
    <xdr:ext cx="534377" cy="259045"/>
    <xdr:sp macro="" textlink="">
      <xdr:nvSpPr>
        <xdr:cNvPr id="816" name="テキスト ボックス 815"/>
        <xdr:cNvSpPr txBox="1"/>
      </xdr:nvSpPr>
      <xdr:spPr>
        <a:xfrm>
          <a:off x="18389111" y="96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41" name="直線コネクタ 840"/>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2"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3" name="直線コネクタ 842"/>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4"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5" name="直線コネクタ 844"/>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54470</xdr:rowOff>
    </xdr:from>
    <xdr:to>
      <xdr:col>116</xdr:col>
      <xdr:colOff>63500</xdr:colOff>
      <xdr:row>76</xdr:row>
      <xdr:rowOff>92393</xdr:rowOff>
    </xdr:to>
    <xdr:cxnSp macro="">
      <xdr:nvCxnSpPr>
        <xdr:cNvPr id="846" name="直線コネクタ 845"/>
        <xdr:cNvCxnSpPr/>
      </xdr:nvCxnSpPr>
      <xdr:spPr>
        <a:xfrm flipV="1">
          <a:off x="21323300" y="13084670"/>
          <a:ext cx="838200" cy="3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7"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8" name="フローチャート: 判断 847"/>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92393</xdr:rowOff>
    </xdr:from>
    <xdr:to>
      <xdr:col>111</xdr:col>
      <xdr:colOff>177800</xdr:colOff>
      <xdr:row>76</xdr:row>
      <xdr:rowOff>102578</xdr:rowOff>
    </xdr:to>
    <xdr:cxnSp macro="">
      <xdr:nvCxnSpPr>
        <xdr:cNvPr id="849" name="直線コネクタ 848"/>
        <xdr:cNvCxnSpPr/>
      </xdr:nvCxnSpPr>
      <xdr:spPr>
        <a:xfrm flipV="1">
          <a:off x="20434300" y="13122593"/>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50" name="フローチャート: 判断 849"/>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51" name="テキスト ボックス 850"/>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39332</xdr:rowOff>
    </xdr:from>
    <xdr:to>
      <xdr:col>107</xdr:col>
      <xdr:colOff>50800</xdr:colOff>
      <xdr:row>76</xdr:row>
      <xdr:rowOff>102578</xdr:rowOff>
    </xdr:to>
    <xdr:cxnSp macro="">
      <xdr:nvCxnSpPr>
        <xdr:cNvPr id="852" name="直線コネクタ 851"/>
        <xdr:cNvCxnSpPr/>
      </xdr:nvCxnSpPr>
      <xdr:spPr>
        <a:xfrm>
          <a:off x="19545300" y="13069532"/>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3" name="フローチャート: 判断 852"/>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4" name="テキスト ボックス 853"/>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39332</xdr:rowOff>
    </xdr:from>
    <xdr:to>
      <xdr:col>102</xdr:col>
      <xdr:colOff>114300</xdr:colOff>
      <xdr:row>76</xdr:row>
      <xdr:rowOff>117908</xdr:rowOff>
    </xdr:to>
    <xdr:cxnSp macro="">
      <xdr:nvCxnSpPr>
        <xdr:cNvPr id="855" name="直線コネクタ 854"/>
        <xdr:cNvCxnSpPr/>
      </xdr:nvCxnSpPr>
      <xdr:spPr>
        <a:xfrm flipV="1">
          <a:off x="18656300" y="13069532"/>
          <a:ext cx="889000" cy="7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6" name="フローチャート: 判断 855"/>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7" name="テキスト ボックス 856"/>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8" name="フローチャート: 判断 857"/>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9" name="テキスト ボックス 858"/>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3670</xdr:rowOff>
    </xdr:from>
    <xdr:to>
      <xdr:col>116</xdr:col>
      <xdr:colOff>114300</xdr:colOff>
      <xdr:row>76</xdr:row>
      <xdr:rowOff>105270</xdr:rowOff>
    </xdr:to>
    <xdr:sp macro="" textlink="">
      <xdr:nvSpPr>
        <xdr:cNvPr id="865" name="楕円 864"/>
        <xdr:cNvSpPr/>
      </xdr:nvSpPr>
      <xdr:spPr>
        <a:xfrm>
          <a:off x="22110700" y="130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153547</xdr:rowOff>
    </xdr:from>
    <xdr:ext cx="534377" cy="259045"/>
    <xdr:sp macro="" textlink="">
      <xdr:nvSpPr>
        <xdr:cNvPr id="866" name="繰出金該当値テキスト"/>
        <xdr:cNvSpPr txBox="1"/>
      </xdr:nvSpPr>
      <xdr:spPr>
        <a:xfrm>
          <a:off x="22212300" y="1301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41593</xdr:rowOff>
    </xdr:from>
    <xdr:to>
      <xdr:col>112</xdr:col>
      <xdr:colOff>38100</xdr:colOff>
      <xdr:row>76</xdr:row>
      <xdr:rowOff>143193</xdr:rowOff>
    </xdr:to>
    <xdr:sp macro="" textlink="">
      <xdr:nvSpPr>
        <xdr:cNvPr id="867" name="楕円 866"/>
        <xdr:cNvSpPr/>
      </xdr:nvSpPr>
      <xdr:spPr>
        <a:xfrm>
          <a:off x="21272500" y="130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134320</xdr:rowOff>
    </xdr:from>
    <xdr:ext cx="534377" cy="259045"/>
    <xdr:sp macro="" textlink="">
      <xdr:nvSpPr>
        <xdr:cNvPr id="868" name="テキスト ボックス 867"/>
        <xdr:cNvSpPr txBox="1"/>
      </xdr:nvSpPr>
      <xdr:spPr>
        <a:xfrm>
          <a:off x="21056111" y="131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51778</xdr:rowOff>
    </xdr:from>
    <xdr:to>
      <xdr:col>107</xdr:col>
      <xdr:colOff>101600</xdr:colOff>
      <xdr:row>76</xdr:row>
      <xdr:rowOff>153378</xdr:rowOff>
    </xdr:to>
    <xdr:sp macro="" textlink="">
      <xdr:nvSpPr>
        <xdr:cNvPr id="869" name="楕円 868"/>
        <xdr:cNvSpPr/>
      </xdr:nvSpPr>
      <xdr:spPr>
        <a:xfrm>
          <a:off x="20383500" y="13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144505</xdr:rowOff>
    </xdr:from>
    <xdr:ext cx="534377" cy="259045"/>
    <xdr:sp macro="" textlink="">
      <xdr:nvSpPr>
        <xdr:cNvPr id="870" name="テキスト ボックス 869"/>
        <xdr:cNvSpPr txBox="1"/>
      </xdr:nvSpPr>
      <xdr:spPr>
        <a:xfrm>
          <a:off x="20167111" y="13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159982</xdr:rowOff>
    </xdr:from>
    <xdr:to>
      <xdr:col>102</xdr:col>
      <xdr:colOff>165100</xdr:colOff>
      <xdr:row>76</xdr:row>
      <xdr:rowOff>90132</xdr:rowOff>
    </xdr:to>
    <xdr:sp macro="" textlink="">
      <xdr:nvSpPr>
        <xdr:cNvPr id="871" name="楕円 870"/>
        <xdr:cNvSpPr/>
      </xdr:nvSpPr>
      <xdr:spPr>
        <a:xfrm>
          <a:off x="19494500" y="130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81259</xdr:rowOff>
    </xdr:from>
    <xdr:ext cx="534377" cy="259045"/>
    <xdr:sp macro="" textlink="">
      <xdr:nvSpPr>
        <xdr:cNvPr id="872" name="テキスト ボックス 871"/>
        <xdr:cNvSpPr txBox="1"/>
      </xdr:nvSpPr>
      <xdr:spPr>
        <a:xfrm>
          <a:off x="19278111" y="131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67108</xdr:rowOff>
    </xdr:from>
    <xdr:to>
      <xdr:col>98</xdr:col>
      <xdr:colOff>38100</xdr:colOff>
      <xdr:row>76</xdr:row>
      <xdr:rowOff>168708</xdr:rowOff>
    </xdr:to>
    <xdr:sp macro="" textlink="">
      <xdr:nvSpPr>
        <xdr:cNvPr id="873" name="楕円 872"/>
        <xdr:cNvSpPr/>
      </xdr:nvSpPr>
      <xdr:spPr>
        <a:xfrm>
          <a:off x="18605500" y="130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159835</xdr:rowOff>
    </xdr:from>
    <xdr:ext cx="534377" cy="259045"/>
    <xdr:sp macro="" textlink="">
      <xdr:nvSpPr>
        <xdr:cNvPr id="874" name="テキスト ボックス 873"/>
        <xdr:cNvSpPr txBox="1"/>
      </xdr:nvSpPr>
      <xdr:spPr>
        <a:xfrm>
          <a:off x="18389111" y="131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が突出して高い数値を示しているが、行政面積に対応した地域保育所の設置や、町立病院・美術館・図書館・体育館・産業関連施設等、多くの直営施設運営に職員が携わっているためで細やかなサービス提供に必要な経費となっている。</a:t>
          </a:r>
        </a:p>
        <a:p>
          <a:r>
            <a:rPr kumimoji="1" lang="ja-JP" altLang="en-US" sz="1300">
              <a:latin typeface="ＭＳ Ｐゴシック" panose="020B0600070205080204" pitchFamily="50" charset="-128"/>
              <a:ea typeface="ＭＳ Ｐゴシック" panose="020B0600070205080204" pitchFamily="50" charset="-128"/>
            </a:rPr>
            <a:t>物件費及び維持補修費においても同じ要因で施設の運営・維持・管理に係る経費が高くなっている。</a:t>
          </a:r>
        </a:p>
        <a:p>
          <a:r>
            <a:rPr kumimoji="1" lang="ja-JP" altLang="en-US" sz="1300">
              <a:latin typeface="ＭＳ Ｐゴシック" panose="020B0600070205080204" pitchFamily="50" charset="-128"/>
              <a:ea typeface="ＭＳ Ｐゴシック" panose="020B0600070205080204" pitchFamily="50" charset="-128"/>
            </a:rPr>
            <a:t>扶助費は平均と比較するとやや低い数値を示しているが増加傾向にあるのは他と同様であり、これはある程度仕方の無いものと捕らえている。</a:t>
          </a:r>
        </a:p>
        <a:p>
          <a:r>
            <a:rPr kumimoji="1" lang="ja-JP" altLang="en-US" sz="1300">
              <a:latin typeface="ＭＳ Ｐゴシック" panose="020B0600070205080204" pitchFamily="50" charset="-128"/>
              <a:ea typeface="ＭＳ Ｐゴシック" panose="020B0600070205080204" pitchFamily="50" charset="-128"/>
            </a:rPr>
            <a:t>補助費は増加の主な要因は新型コロナウイルス関連の補助金が大幅に増加したことによることから、今後も、町民生活や地域経済等を踏まえながら進めていく。　</a:t>
          </a:r>
        </a:p>
        <a:p>
          <a:r>
            <a:rPr kumimoji="1" lang="ja-JP" altLang="en-US" sz="1300">
              <a:latin typeface="ＭＳ Ｐゴシック" panose="020B0600070205080204" pitchFamily="50" charset="-128"/>
              <a:ea typeface="ＭＳ Ｐゴシック" panose="020B0600070205080204" pitchFamily="50" charset="-128"/>
            </a:rPr>
            <a:t>普通建設事業費は、認定こども園等の大型事業整備が完了したことにより大幅に減少した。今後も大型事業が予定されているが財源の確保及び償還のバランスに留意しながら必要な施設を整備する。</a:t>
          </a:r>
        </a:p>
        <a:p>
          <a:r>
            <a:rPr kumimoji="1" lang="ja-JP" altLang="en-US" sz="1300">
              <a:latin typeface="ＭＳ Ｐゴシック" panose="020B0600070205080204" pitchFamily="50" charset="-128"/>
              <a:ea typeface="ＭＳ Ｐゴシック" panose="020B0600070205080204" pitchFamily="50" charset="-128"/>
            </a:rPr>
            <a:t>貸付金においては中小企業近代化融資制度に必要な金融機関への預託金が多くを占めるが、制度の維持のために確保が必要と考える。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
5,169
402.88
8,862,745
8,235,319
593,714
4,008,229
7,583,382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93726</xdr:rowOff>
    </xdr:from>
    <xdr:to>
      <xdr:col>24</xdr:col>
      <xdr:colOff>63500</xdr:colOff>
      <xdr:row>31</xdr:row>
      <xdr:rowOff>161036</xdr:rowOff>
    </xdr:to>
    <xdr:cxnSp macro="">
      <xdr:nvCxnSpPr>
        <xdr:cNvPr id="61" name="直線コネクタ 60"/>
        <xdr:cNvCxnSpPr/>
      </xdr:nvCxnSpPr>
      <xdr:spPr>
        <a:xfrm>
          <a:off x="3797300" y="5408676"/>
          <a:ext cx="8382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93726</xdr:rowOff>
    </xdr:from>
    <xdr:to>
      <xdr:col>19</xdr:col>
      <xdr:colOff>177800</xdr:colOff>
      <xdr:row>32</xdr:row>
      <xdr:rowOff>24130</xdr:rowOff>
    </xdr:to>
    <xdr:cxnSp macro="">
      <xdr:nvCxnSpPr>
        <xdr:cNvPr id="64" name="直線コネクタ 63"/>
        <xdr:cNvCxnSpPr/>
      </xdr:nvCxnSpPr>
      <xdr:spPr>
        <a:xfrm flipV="1">
          <a:off x="2908300" y="5408676"/>
          <a:ext cx="889000" cy="10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24130</xdr:rowOff>
    </xdr:from>
    <xdr:to>
      <xdr:col>15</xdr:col>
      <xdr:colOff>50800</xdr:colOff>
      <xdr:row>33</xdr:row>
      <xdr:rowOff>9398</xdr:rowOff>
    </xdr:to>
    <xdr:cxnSp macro="">
      <xdr:nvCxnSpPr>
        <xdr:cNvPr id="67" name="直線コネクタ 66"/>
        <xdr:cNvCxnSpPr/>
      </xdr:nvCxnSpPr>
      <xdr:spPr>
        <a:xfrm flipV="1">
          <a:off x="2019300" y="5510530"/>
          <a:ext cx="889000" cy="15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9398</xdr:rowOff>
    </xdr:from>
    <xdr:to>
      <xdr:col>10</xdr:col>
      <xdr:colOff>114300</xdr:colOff>
      <xdr:row>33</xdr:row>
      <xdr:rowOff>12319</xdr:rowOff>
    </xdr:to>
    <xdr:cxnSp macro="">
      <xdr:nvCxnSpPr>
        <xdr:cNvPr id="70" name="直線コネクタ 69"/>
        <xdr:cNvCxnSpPr/>
      </xdr:nvCxnSpPr>
      <xdr:spPr>
        <a:xfrm flipV="1">
          <a:off x="1130300" y="566724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110236</xdr:rowOff>
    </xdr:from>
    <xdr:to>
      <xdr:col>24</xdr:col>
      <xdr:colOff>114300</xdr:colOff>
      <xdr:row>32</xdr:row>
      <xdr:rowOff>40386</xdr:rowOff>
    </xdr:to>
    <xdr:sp macro="" textlink="">
      <xdr:nvSpPr>
        <xdr:cNvPr id="80" name="楕円 79"/>
        <xdr:cNvSpPr/>
      </xdr:nvSpPr>
      <xdr:spPr>
        <a:xfrm>
          <a:off x="4584700" y="54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133113</xdr:rowOff>
    </xdr:from>
    <xdr:ext cx="534377" cy="259045"/>
    <xdr:sp macro="" textlink="">
      <xdr:nvSpPr>
        <xdr:cNvPr id="81" name="議会費該当値テキスト"/>
        <xdr:cNvSpPr txBox="1"/>
      </xdr:nvSpPr>
      <xdr:spPr>
        <a:xfrm>
          <a:off x="4686300" y="527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42926</xdr:rowOff>
    </xdr:from>
    <xdr:to>
      <xdr:col>20</xdr:col>
      <xdr:colOff>38100</xdr:colOff>
      <xdr:row>31</xdr:row>
      <xdr:rowOff>144526</xdr:rowOff>
    </xdr:to>
    <xdr:sp macro="" textlink="">
      <xdr:nvSpPr>
        <xdr:cNvPr id="82" name="楕円 81"/>
        <xdr:cNvSpPr/>
      </xdr:nvSpPr>
      <xdr:spPr>
        <a:xfrm>
          <a:off x="3746500" y="535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161053</xdr:rowOff>
    </xdr:from>
    <xdr:ext cx="534377" cy="259045"/>
    <xdr:sp macro="" textlink="">
      <xdr:nvSpPr>
        <xdr:cNvPr id="83" name="テキスト ボックス 82"/>
        <xdr:cNvSpPr txBox="1"/>
      </xdr:nvSpPr>
      <xdr:spPr>
        <a:xfrm>
          <a:off x="3530111" y="513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144780</xdr:rowOff>
    </xdr:from>
    <xdr:to>
      <xdr:col>15</xdr:col>
      <xdr:colOff>101600</xdr:colOff>
      <xdr:row>32</xdr:row>
      <xdr:rowOff>74930</xdr:rowOff>
    </xdr:to>
    <xdr:sp macro="" textlink="">
      <xdr:nvSpPr>
        <xdr:cNvPr id="84" name="楕円 83"/>
        <xdr:cNvSpPr/>
      </xdr:nvSpPr>
      <xdr:spPr>
        <a:xfrm>
          <a:off x="2857500" y="54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91457</xdr:rowOff>
    </xdr:from>
    <xdr:ext cx="534377" cy="259045"/>
    <xdr:sp macro="" textlink="">
      <xdr:nvSpPr>
        <xdr:cNvPr id="85" name="テキスト ボックス 84"/>
        <xdr:cNvSpPr txBox="1"/>
      </xdr:nvSpPr>
      <xdr:spPr>
        <a:xfrm>
          <a:off x="2641111" y="523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130048</xdr:rowOff>
    </xdr:from>
    <xdr:to>
      <xdr:col>10</xdr:col>
      <xdr:colOff>165100</xdr:colOff>
      <xdr:row>33</xdr:row>
      <xdr:rowOff>60198</xdr:rowOff>
    </xdr:to>
    <xdr:sp macro="" textlink="">
      <xdr:nvSpPr>
        <xdr:cNvPr id="86" name="楕円 85"/>
        <xdr:cNvSpPr/>
      </xdr:nvSpPr>
      <xdr:spPr>
        <a:xfrm>
          <a:off x="19685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76725</xdr:rowOff>
    </xdr:from>
    <xdr:ext cx="534377" cy="259045"/>
    <xdr:sp macro="" textlink="">
      <xdr:nvSpPr>
        <xdr:cNvPr id="87" name="テキスト ボックス 86"/>
        <xdr:cNvSpPr txBox="1"/>
      </xdr:nvSpPr>
      <xdr:spPr>
        <a:xfrm>
          <a:off x="1752111" y="53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132969</xdr:rowOff>
    </xdr:from>
    <xdr:to>
      <xdr:col>6</xdr:col>
      <xdr:colOff>38100</xdr:colOff>
      <xdr:row>33</xdr:row>
      <xdr:rowOff>63119</xdr:rowOff>
    </xdr:to>
    <xdr:sp macro="" textlink="">
      <xdr:nvSpPr>
        <xdr:cNvPr id="88" name="楕円 87"/>
        <xdr:cNvSpPr/>
      </xdr:nvSpPr>
      <xdr:spPr>
        <a:xfrm>
          <a:off x="1079500" y="561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79646</xdr:rowOff>
    </xdr:from>
    <xdr:ext cx="534377" cy="259045"/>
    <xdr:sp macro="" textlink="">
      <xdr:nvSpPr>
        <xdr:cNvPr id="89" name="テキスト ボックス 88"/>
        <xdr:cNvSpPr txBox="1"/>
      </xdr:nvSpPr>
      <xdr:spPr>
        <a:xfrm>
          <a:off x="863111" y="53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108586</xdr:rowOff>
    </xdr:from>
    <xdr:to>
      <xdr:col>24</xdr:col>
      <xdr:colOff>63500</xdr:colOff>
      <xdr:row>58</xdr:row>
      <xdr:rowOff>2194</xdr:rowOff>
    </xdr:to>
    <xdr:cxnSp macro="">
      <xdr:nvCxnSpPr>
        <xdr:cNvPr id="118" name="直線コネクタ 117"/>
        <xdr:cNvCxnSpPr/>
      </xdr:nvCxnSpPr>
      <xdr:spPr>
        <a:xfrm flipV="1">
          <a:off x="3797300" y="9881236"/>
          <a:ext cx="838200" cy="6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2194</xdr:rowOff>
    </xdr:from>
    <xdr:to>
      <xdr:col>19</xdr:col>
      <xdr:colOff>177800</xdr:colOff>
      <xdr:row>58</xdr:row>
      <xdr:rowOff>66242</xdr:rowOff>
    </xdr:to>
    <xdr:cxnSp macro="">
      <xdr:nvCxnSpPr>
        <xdr:cNvPr id="121" name="直線コネクタ 120"/>
        <xdr:cNvCxnSpPr/>
      </xdr:nvCxnSpPr>
      <xdr:spPr>
        <a:xfrm flipV="1">
          <a:off x="2908300" y="9946294"/>
          <a:ext cx="889000" cy="6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56910</xdr:rowOff>
    </xdr:from>
    <xdr:to>
      <xdr:col>15</xdr:col>
      <xdr:colOff>50800</xdr:colOff>
      <xdr:row>58</xdr:row>
      <xdr:rowOff>66242</xdr:rowOff>
    </xdr:to>
    <xdr:cxnSp macro="">
      <xdr:nvCxnSpPr>
        <xdr:cNvPr id="124" name="直線コネクタ 123"/>
        <xdr:cNvCxnSpPr/>
      </xdr:nvCxnSpPr>
      <xdr:spPr>
        <a:xfrm>
          <a:off x="2019300" y="10001010"/>
          <a:ext cx="889000" cy="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40339</xdr:rowOff>
    </xdr:from>
    <xdr:to>
      <xdr:col>10</xdr:col>
      <xdr:colOff>114300</xdr:colOff>
      <xdr:row>58</xdr:row>
      <xdr:rowOff>56910</xdr:rowOff>
    </xdr:to>
    <xdr:cxnSp macro="">
      <xdr:nvCxnSpPr>
        <xdr:cNvPr id="127" name="直線コネクタ 126"/>
        <xdr:cNvCxnSpPr/>
      </xdr:nvCxnSpPr>
      <xdr:spPr>
        <a:xfrm>
          <a:off x="1130300" y="9984439"/>
          <a:ext cx="889000" cy="1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57786</xdr:rowOff>
    </xdr:from>
    <xdr:to>
      <xdr:col>24</xdr:col>
      <xdr:colOff>114300</xdr:colOff>
      <xdr:row>57</xdr:row>
      <xdr:rowOff>159386</xdr:rowOff>
    </xdr:to>
    <xdr:sp macro="" textlink="">
      <xdr:nvSpPr>
        <xdr:cNvPr id="137" name="楕円 136"/>
        <xdr:cNvSpPr/>
      </xdr:nvSpPr>
      <xdr:spPr>
        <a:xfrm>
          <a:off x="4584700" y="98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80663</xdr:rowOff>
    </xdr:from>
    <xdr:ext cx="599010" cy="259045"/>
    <xdr:sp macro="" textlink="">
      <xdr:nvSpPr>
        <xdr:cNvPr id="138" name="総務費該当値テキスト"/>
        <xdr:cNvSpPr txBox="1"/>
      </xdr:nvSpPr>
      <xdr:spPr>
        <a:xfrm>
          <a:off x="4686300" y="968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122844</xdr:rowOff>
    </xdr:from>
    <xdr:to>
      <xdr:col>20</xdr:col>
      <xdr:colOff>38100</xdr:colOff>
      <xdr:row>58</xdr:row>
      <xdr:rowOff>52994</xdr:rowOff>
    </xdr:to>
    <xdr:sp macro="" textlink="">
      <xdr:nvSpPr>
        <xdr:cNvPr id="139" name="楕円 138"/>
        <xdr:cNvSpPr/>
      </xdr:nvSpPr>
      <xdr:spPr>
        <a:xfrm>
          <a:off x="3746500" y="98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69521</xdr:rowOff>
    </xdr:from>
    <xdr:ext cx="599010" cy="259045"/>
    <xdr:sp macro="" textlink="">
      <xdr:nvSpPr>
        <xdr:cNvPr id="140" name="テキスト ボックス 139"/>
        <xdr:cNvSpPr txBox="1"/>
      </xdr:nvSpPr>
      <xdr:spPr>
        <a:xfrm>
          <a:off x="3497795" y="967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15442</xdr:rowOff>
    </xdr:from>
    <xdr:to>
      <xdr:col>15</xdr:col>
      <xdr:colOff>101600</xdr:colOff>
      <xdr:row>58</xdr:row>
      <xdr:rowOff>117042</xdr:rowOff>
    </xdr:to>
    <xdr:sp macro="" textlink="">
      <xdr:nvSpPr>
        <xdr:cNvPr id="141" name="楕円 140"/>
        <xdr:cNvSpPr/>
      </xdr:nvSpPr>
      <xdr:spPr>
        <a:xfrm>
          <a:off x="2857500" y="995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133569</xdr:rowOff>
    </xdr:from>
    <xdr:ext cx="599010" cy="259045"/>
    <xdr:sp macro="" textlink="">
      <xdr:nvSpPr>
        <xdr:cNvPr id="142" name="テキスト ボックス 141"/>
        <xdr:cNvSpPr txBox="1"/>
      </xdr:nvSpPr>
      <xdr:spPr>
        <a:xfrm>
          <a:off x="2608795" y="973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6110</xdr:rowOff>
    </xdr:from>
    <xdr:to>
      <xdr:col>10</xdr:col>
      <xdr:colOff>165100</xdr:colOff>
      <xdr:row>58</xdr:row>
      <xdr:rowOff>107710</xdr:rowOff>
    </xdr:to>
    <xdr:sp macro="" textlink="">
      <xdr:nvSpPr>
        <xdr:cNvPr id="143" name="楕円 142"/>
        <xdr:cNvSpPr/>
      </xdr:nvSpPr>
      <xdr:spPr>
        <a:xfrm>
          <a:off x="1968500" y="995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124237</xdr:rowOff>
    </xdr:from>
    <xdr:ext cx="599010" cy="259045"/>
    <xdr:sp macro="" textlink="">
      <xdr:nvSpPr>
        <xdr:cNvPr id="144" name="テキスト ボックス 143"/>
        <xdr:cNvSpPr txBox="1"/>
      </xdr:nvSpPr>
      <xdr:spPr>
        <a:xfrm>
          <a:off x="1719795" y="972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160989</xdr:rowOff>
    </xdr:from>
    <xdr:to>
      <xdr:col>6</xdr:col>
      <xdr:colOff>38100</xdr:colOff>
      <xdr:row>58</xdr:row>
      <xdr:rowOff>91139</xdr:rowOff>
    </xdr:to>
    <xdr:sp macro="" textlink="">
      <xdr:nvSpPr>
        <xdr:cNvPr id="145" name="楕円 144"/>
        <xdr:cNvSpPr/>
      </xdr:nvSpPr>
      <xdr:spPr>
        <a:xfrm>
          <a:off x="1079500" y="99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107666</xdr:rowOff>
    </xdr:from>
    <xdr:ext cx="599010" cy="259045"/>
    <xdr:sp macro="" textlink="">
      <xdr:nvSpPr>
        <xdr:cNvPr id="146" name="テキスト ボックス 145"/>
        <xdr:cNvSpPr txBox="1"/>
      </xdr:nvSpPr>
      <xdr:spPr>
        <a:xfrm>
          <a:off x="830795" y="970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22319</xdr:rowOff>
    </xdr:from>
    <xdr:to>
      <xdr:col>24</xdr:col>
      <xdr:colOff>63500</xdr:colOff>
      <xdr:row>75</xdr:row>
      <xdr:rowOff>153425</xdr:rowOff>
    </xdr:to>
    <xdr:cxnSp macro="">
      <xdr:nvCxnSpPr>
        <xdr:cNvPr id="174" name="直線コネクタ 173"/>
        <xdr:cNvCxnSpPr/>
      </xdr:nvCxnSpPr>
      <xdr:spPr>
        <a:xfrm>
          <a:off x="3797300" y="12366719"/>
          <a:ext cx="838200" cy="6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22319</xdr:rowOff>
    </xdr:from>
    <xdr:to>
      <xdr:col>19</xdr:col>
      <xdr:colOff>177800</xdr:colOff>
      <xdr:row>75</xdr:row>
      <xdr:rowOff>109310</xdr:rowOff>
    </xdr:to>
    <xdr:cxnSp macro="">
      <xdr:nvCxnSpPr>
        <xdr:cNvPr id="177" name="直線コネクタ 176"/>
        <xdr:cNvCxnSpPr/>
      </xdr:nvCxnSpPr>
      <xdr:spPr>
        <a:xfrm flipV="1">
          <a:off x="2908300" y="12366719"/>
          <a:ext cx="889000" cy="60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97020</xdr:rowOff>
    </xdr:from>
    <xdr:to>
      <xdr:col>15</xdr:col>
      <xdr:colOff>50800</xdr:colOff>
      <xdr:row>75</xdr:row>
      <xdr:rowOff>109310</xdr:rowOff>
    </xdr:to>
    <xdr:cxnSp macro="">
      <xdr:nvCxnSpPr>
        <xdr:cNvPr id="180" name="直線コネクタ 179"/>
        <xdr:cNvCxnSpPr/>
      </xdr:nvCxnSpPr>
      <xdr:spPr>
        <a:xfrm>
          <a:off x="2019300" y="12955770"/>
          <a:ext cx="889000" cy="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97020</xdr:rowOff>
    </xdr:from>
    <xdr:to>
      <xdr:col>10</xdr:col>
      <xdr:colOff>114300</xdr:colOff>
      <xdr:row>77</xdr:row>
      <xdr:rowOff>28234</xdr:rowOff>
    </xdr:to>
    <xdr:cxnSp macro="">
      <xdr:nvCxnSpPr>
        <xdr:cNvPr id="183" name="直線コネクタ 182"/>
        <xdr:cNvCxnSpPr/>
      </xdr:nvCxnSpPr>
      <xdr:spPr>
        <a:xfrm flipV="1">
          <a:off x="1130300" y="12955770"/>
          <a:ext cx="889000" cy="2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xdr:cNvSpPr txBox="1"/>
      </xdr:nvSpPr>
      <xdr:spPr>
        <a:xfrm>
          <a:off x="1719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102626</xdr:rowOff>
    </xdr:from>
    <xdr:to>
      <xdr:col>24</xdr:col>
      <xdr:colOff>114300</xdr:colOff>
      <xdr:row>76</xdr:row>
      <xdr:rowOff>32776</xdr:rowOff>
    </xdr:to>
    <xdr:sp macro="" textlink="">
      <xdr:nvSpPr>
        <xdr:cNvPr id="193" name="楕円 192"/>
        <xdr:cNvSpPr/>
      </xdr:nvSpPr>
      <xdr:spPr>
        <a:xfrm>
          <a:off x="4584700" y="1296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125503</xdr:rowOff>
    </xdr:from>
    <xdr:ext cx="599010" cy="259045"/>
    <xdr:sp macro="" textlink="">
      <xdr:nvSpPr>
        <xdr:cNvPr id="194" name="民生費該当値テキスト"/>
        <xdr:cNvSpPr txBox="1"/>
      </xdr:nvSpPr>
      <xdr:spPr>
        <a:xfrm>
          <a:off x="4686300" y="1281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142969</xdr:rowOff>
    </xdr:from>
    <xdr:to>
      <xdr:col>20</xdr:col>
      <xdr:colOff>38100</xdr:colOff>
      <xdr:row>72</xdr:row>
      <xdr:rowOff>73119</xdr:rowOff>
    </xdr:to>
    <xdr:sp macro="" textlink="">
      <xdr:nvSpPr>
        <xdr:cNvPr id="195" name="楕円 194"/>
        <xdr:cNvSpPr/>
      </xdr:nvSpPr>
      <xdr:spPr>
        <a:xfrm>
          <a:off x="3746500" y="123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89646</xdr:rowOff>
    </xdr:from>
    <xdr:ext cx="599010" cy="259045"/>
    <xdr:sp macro="" textlink="">
      <xdr:nvSpPr>
        <xdr:cNvPr id="196" name="テキスト ボックス 195"/>
        <xdr:cNvSpPr txBox="1"/>
      </xdr:nvSpPr>
      <xdr:spPr>
        <a:xfrm>
          <a:off x="3497795" y="1209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58510</xdr:rowOff>
    </xdr:from>
    <xdr:to>
      <xdr:col>15</xdr:col>
      <xdr:colOff>101600</xdr:colOff>
      <xdr:row>75</xdr:row>
      <xdr:rowOff>160110</xdr:rowOff>
    </xdr:to>
    <xdr:sp macro="" textlink="">
      <xdr:nvSpPr>
        <xdr:cNvPr id="197" name="楕円 196"/>
        <xdr:cNvSpPr/>
      </xdr:nvSpPr>
      <xdr:spPr>
        <a:xfrm>
          <a:off x="2857500" y="129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5187</xdr:rowOff>
    </xdr:from>
    <xdr:ext cx="599010" cy="259045"/>
    <xdr:sp macro="" textlink="">
      <xdr:nvSpPr>
        <xdr:cNvPr id="198" name="テキスト ボックス 197"/>
        <xdr:cNvSpPr txBox="1"/>
      </xdr:nvSpPr>
      <xdr:spPr>
        <a:xfrm>
          <a:off x="2608795" y="1269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46220</xdr:rowOff>
    </xdr:from>
    <xdr:to>
      <xdr:col>10</xdr:col>
      <xdr:colOff>165100</xdr:colOff>
      <xdr:row>75</xdr:row>
      <xdr:rowOff>147820</xdr:rowOff>
    </xdr:to>
    <xdr:sp macro="" textlink="">
      <xdr:nvSpPr>
        <xdr:cNvPr id="199" name="楕円 198"/>
        <xdr:cNvSpPr/>
      </xdr:nvSpPr>
      <xdr:spPr>
        <a:xfrm>
          <a:off x="1968500" y="12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164347</xdr:rowOff>
    </xdr:from>
    <xdr:ext cx="599010" cy="259045"/>
    <xdr:sp macro="" textlink="">
      <xdr:nvSpPr>
        <xdr:cNvPr id="200" name="テキスト ボックス 199"/>
        <xdr:cNvSpPr txBox="1"/>
      </xdr:nvSpPr>
      <xdr:spPr>
        <a:xfrm>
          <a:off x="1719795" y="1268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148884</xdr:rowOff>
    </xdr:from>
    <xdr:to>
      <xdr:col>6</xdr:col>
      <xdr:colOff>38100</xdr:colOff>
      <xdr:row>77</xdr:row>
      <xdr:rowOff>79034</xdr:rowOff>
    </xdr:to>
    <xdr:sp macro="" textlink="">
      <xdr:nvSpPr>
        <xdr:cNvPr id="201" name="楕円 200"/>
        <xdr:cNvSpPr/>
      </xdr:nvSpPr>
      <xdr:spPr>
        <a:xfrm>
          <a:off x="1079500" y="131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70161</xdr:rowOff>
    </xdr:from>
    <xdr:ext cx="599010" cy="259045"/>
    <xdr:sp macro="" textlink="">
      <xdr:nvSpPr>
        <xdr:cNvPr id="202" name="テキスト ボックス 201"/>
        <xdr:cNvSpPr txBox="1"/>
      </xdr:nvSpPr>
      <xdr:spPr>
        <a:xfrm>
          <a:off x="830795" y="132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13010</xdr:rowOff>
    </xdr:from>
    <xdr:to>
      <xdr:col>24</xdr:col>
      <xdr:colOff>63500</xdr:colOff>
      <xdr:row>96</xdr:row>
      <xdr:rowOff>13097</xdr:rowOff>
    </xdr:to>
    <xdr:cxnSp macro="">
      <xdr:nvCxnSpPr>
        <xdr:cNvPr id="229" name="直線コネクタ 228"/>
        <xdr:cNvCxnSpPr/>
      </xdr:nvCxnSpPr>
      <xdr:spPr>
        <a:xfrm flipV="1">
          <a:off x="3797300" y="16472210"/>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13097</xdr:rowOff>
    </xdr:from>
    <xdr:to>
      <xdr:col>19</xdr:col>
      <xdr:colOff>177800</xdr:colOff>
      <xdr:row>96</xdr:row>
      <xdr:rowOff>33286</xdr:rowOff>
    </xdr:to>
    <xdr:cxnSp macro="">
      <xdr:nvCxnSpPr>
        <xdr:cNvPr id="232" name="直線コネクタ 231"/>
        <xdr:cNvCxnSpPr/>
      </xdr:nvCxnSpPr>
      <xdr:spPr>
        <a:xfrm flipV="1">
          <a:off x="2908300" y="16472297"/>
          <a:ext cx="889000" cy="2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122483</xdr:rowOff>
    </xdr:from>
    <xdr:ext cx="534377" cy="259045"/>
    <xdr:sp macro="" textlink="">
      <xdr:nvSpPr>
        <xdr:cNvPr id="234" name="テキスト ボックス 233"/>
        <xdr:cNvSpPr txBox="1"/>
      </xdr:nvSpPr>
      <xdr:spPr>
        <a:xfrm>
          <a:off x="3530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33286</xdr:rowOff>
    </xdr:from>
    <xdr:to>
      <xdr:col>15</xdr:col>
      <xdr:colOff>50800</xdr:colOff>
      <xdr:row>96</xdr:row>
      <xdr:rowOff>133057</xdr:rowOff>
    </xdr:to>
    <xdr:cxnSp macro="">
      <xdr:nvCxnSpPr>
        <xdr:cNvPr id="235" name="直線コネクタ 234"/>
        <xdr:cNvCxnSpPr/>
      </xdr:nvCxnSpPr>
      <xdr:spPr>
        <a:xfrm flipV="1">
          <a:off x="2019300" y="16492486"/>
          <a:ext cx="889000" cy="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xdr:cNvSpPr txBox="1"/>
      </xdr:nvSpPr>
      <xdr:spPr>
        <a:xfrm>
          <a:off x="2641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104848</xdr:rowOff>
    </xdr:from>
    <xdr:to>
      <xdr:col>10</xdr:col>
      <xdr:colOff>114300</xdr:colOff>
      <xdr:row>96</xdr:row>
      <xdr:rowOff>133057</xdr:rowOff>
    </xdr:to>
    <xdr:cxnSp macro="">
      <xdr:nvCxnSpPr>
        <xdr:cNvPr id="238" name="直線コネクタ 237"/>
        <xdr:cNvCxnSpPr/>
      </xdr:nvCxnSpPr>
      <xdr:spPr>
        <a:xfrm>
          <a:off x="1130300" y="16564048"/>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133660</xdr:rowOff>
    </xdr:from>
    <xdr:to>
      <xdr:col>24</xdr:col>
      <xdr:colOff>114300</xdr:colOff>
      <xdr:row>96</xdr:row>
      <xdr:rowOff>63810</xdr:rowOff>
    </xdr:to>
    <xdr:sp macro="" textlink="">
      <xdr:nvSpPr>
        <xdr:cNvPr id="248" name="楕円 247"/>
        <xdr:cNvSpPr/>
      </xdr:nvSpPr>
      <xdr:spPr>
        <a:xfrm>
          <a:off x="4584700" y="164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156537</xdr:rowOff>
    </xdr:from>
    <xdr:ext cx="599010" cy="259045"/>
    <xdr:sp macro="" textlink="">
      <xdr:nvSpPr>
        <xdr:cNvPr id="249" name="衛生費該当値テキスト"/>
        <xdr:cNvSpPr txBox="1"/>
      </xdr:nvSpPr>
      <xdr:spPr>
        <a:xfrm>
          <a:off x="4686300" y="1627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133747</xdr:rowOff>
    </xdr:from>
    <xdr:to>
      <xdr:col>20</xdr:col>
      <xdr:colOff>38100</xdr:colOff>
      <xdr:row>96</xdr:row>
      <xdr:rowOff>63897</xdr:rowOff>
    </xdr:to>
    <xdr:sp macro="" textlink="">
      <xdr:nvSpPr>
        <xdr:cNvPr id="250" name="楕円 249"/>
        <xdr:cNvSpPr/>
      </xdr:nvSpPr>
      <xdr:spPr>
        <a:xfrm>
          <a:off x="3746500" y="164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80424</xdr:rowOff>
    </xdr:from>
    <xdr:ext cx="599010" cy="259045"/>
    <xdr:sp macro="" textlink="">
      <xdr:nvSpPr>
        <xdr:cNvPr id="251" name="テキスト ボックス 250"/>
        <xdr:cNvSpPr txBox="1"/>
      </xdr:nvSpPr>
      <xdr:spPr>
        <a:xfrm>
          <a:off x="3497795" y="1619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153936</xdr:rowOff>
    </xdr:from>
    <xdr:to>
      <xdr:col>15</xdr:col>
      <xdr:colOff>101600</xdr:colOff>
      <xdr:row>96</xdr:row>
      <xdr:rowOff>84086</xdr:rowOff>
    </xdr:to>
    <xdr:sp macro="" textlink="">
      <xdr:nvSpPr>
        <xdr:cNvPr id="252" name="楕円 251"/>
        <xdr:cNvSpPr/>
      </xdr:nvSpPr>
      <xdr:spPr>
        <a:xfrm>
          <a:off x="2857500" y="1644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100613</xdr:rowOff>
    </xdr:from>
    <xdr:ext cx="534377" cy="259045"/>
    <xdr:sp macro="" textlink="">
      <xdr:nvSpPr>
        <xdr:cNvPr id="253" name="テキスト ボックス 252"/>
        <xdr:cNvSpPr txBox="1"/>
      </xdr:nvSpPr>
      <xdr:spPr>
        <a:xfrm>
          <a:off x="2641111" y="1621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82257</xdr:rowOff>
    </xdr:from>
    <xdr:to>
      <xdr:col>10</xdr:col>
      <xdr:colOff>165100</xdr:colOff>
      <xdr:row>97</xdr:row>
      <xdr:rowOff>12407</xdr:rowOff>
    </xdr:to>
    <xdr:sp macro="" textlink="">
      <xdr:nvSpPr>
        <xdr:cNvPr id="254" name="楕円 253"/>
        <xdr:cNvSpPr/>
      </xdr:nvSpPr>
      <xdr:spPr>
        <a:xfrm>
          <a:off x="1968500" y="1654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3534</xdr:rowOff>
    </xdr:from>
    <xdr:ext cx="534377" cy="259045"/>
    <xdr:sp macro="" textlink="">
      <xdr:nvSpPr>
        <xdr:cNvPr id="255" name="テキスト ボックス 254"/>
        <xdr:cNvSpPr txBox="1"/>
      </xdr:nvSpPr>
      <xdr:spPr>
        <a:xfrm>
          <a:off x="1752111" y="1663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54048</xdr:rowOff>
    </xdr:from>
    <xdr:to>
      <xdr:col>6</xdr:col>
      <xdr:colOff>38100</xdr:colOff>
      <xdr:row>96</xdr:row>
      <xdr:rowOff>155648</xdr:rowOff>
    </xdr:to>
    <xdr:sp macro="" textlink="">
      <xdr:nvSpPr>
        <xdr:cNvPr id="256" name="楕円 255"/>
        <xdr:cNvSpPr/>
      </xdr:nvSpPr>
      <xdr:spPr>
        <a:xfrm>
          <a:off x="1079500" y="165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xdr:rowOff>
    </xdr:from>
    <xdr:ext cx="534377" cy="259045"/>
    <xdr:sp macro="" textlink="">
      <xdr:nvSpPr>
        <xdr:cNvPr id="257" name="テキスト ボックス 256"/>
        <xdr:cNvSpPr txBox="1"/>
      </xdr:nvSpPr>
      <xdr:spPr>
        <a:xfrm>
          <a:off x="863111" y="1628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56947</xdr:rowOff>
    </xdr:from>
    <xdr:to>
      <xdr:col>55</xdr:col>
      <xdr:colOff>0</xdr:colOff>
      <xdr:row>36</xdr:row>
      <xdr:rowOff>158902</xdr:rowOff>
    </xdr:to>
    <xdr:cxnSp macro="">
      <xdr:nvCxnSpPr>
        <xdr:cNvPr id="284" name="直線コネクタ 283"/>
        <xdr:cNvCxnSpPr/>
      </xdr:nvCxnSpPr>
      <xdr:spPr>
        <a:xfrm>
          <a:off x="9639300" y="6229147"/>
          <a:ext cx="8382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51782</xdr:rowOff>
    </xdr:from>
    <xdr:ext cx="378565" cy="259045"/>
    <xdr:sp macro="" textlink="">
      <xdr:nvSpPr>
        <xdr:cNvPr id="285" name="労働費平均値テキスト"/>
        <xdr:cNvSpPr txBox="1"/>
      </xdr:nvSpPr>
      <xdr:spPr>
        <a:xfrm>
          <a:off x="10528300" y="6395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39573</xdr:rowOff>
    </xdr:from>
    <xdr:to>
      <xdr:col>50</xdr:col>
      <xdr:colOff>114300</xdr:colOff>
      <xdr:row>36</xdr:row>
      <xdr:rowOff>56947</xdr:rowOff>
    </xdr:to>
    <xdr:cxnSp macro="">
      <xdr:nvCxnSpPr>
        <xdr:cNvPr id="287" name="直線コネクタ 286"/>
        <xdr:cNvCxnSpPr/>
      </xdr:nvCxnSpPr>
      <xdr:spPr>
        <a:xfrm>
          <a:off x="8750300" y="621177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121276</xdr:rowOff>
    </xdr:from>
    <xdr:ext cx="378565" cy="259045"/>
    <xdr:sp macro="" textlink="">
      <xdr:nvSpPr>
        <xdr:cNvPr id="289" name="テキスト ボックス 288"/>
        <xdr:cNvSpPr txBox="1"/>
      </xdr:nvSpPr>
      <xdr:spPr>
        <a:xfrm>
          <a:off x="9450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39573</xdr:rowOff>
    </xdr:from>
    <xdr:to>
      <xdr:col>45</xdr:col>
      <xdr:colOff>177800</xdr:colOff>
      <xdr:row>36</xdr:row>
      <xdr:rowOff>80721</xdr:rowOff>
    </xdr:to>
    <xdr:cxnSp macro="">
      <xdr:nvCxnSpPr>
        <xdr:cNvPr id="290" name="直線コネクタ 289"/>
        <xdr:cNvCxnSpPr/>
      </xdr:nvCxnSpPr>
      <xdr:spPr>
        <a:xfrm flipV="1">
          <a:off x="7861300" y="621177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113961</xdr:rowOff>
    </xdr:from>
    <xdr:ext cx="378565" cy="259045"/>
    <xdr:sp macro="" textlink="">
      <xdr:nvSpPr>
        <xdr:cNvPr id="292" name="テキスト ボックス 291"/>
        <xdr:cNvSpPr txBox="1"/>
      </xdr:nvSpPr>
      <xdr:spPr>
        <a:xfrm>
          <a:off x="8561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63348</xdr:rowOff>
    </xdr:from>
    <xdr:to>
      <xdr:col>41</xdr:col>
      <xdr:colOff>50800</xdr:colOff>
      <xdr:row>36</xdr:row>
      <xdr:rowOff>80721</xdr:rowOff>
    </xdr:to>
    <xdr:cxnSp macro="">
      <xdr:nvCxnSpPr>
        <xdr:cNvPr id="293" name="直線コネクタ 292"/>
        <xdr:cNvCxnSpPr/>
      </xdr:nvCxnSpPr>
      <xdr:spPr>
        <a:xfrm>
          <a:off x="6972300" y="6235548"/>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88815</xdr:rowOff>
    </xdr:from>
    <xdr:ext cx="378565" cy="259045"/>
    <xdr:sp macro="" textlink="">
      <xdr:nvSpPr>
        <xdr:cNvPr id="295" name="テキスト ボックス 294"/>
        <xdr:cNvSpPr txBox="1"/>
      </xdr:nvSpPr>
      <xdr:spPr>
        <a:xfrm>
          <a:off x="7672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133164</xdr:rowOff>
    </xdr:from>
    <xdr:ext cx="378565" cy="259045"/>
    <xdr:sp macro="" textlink="">
      <xdr:nvSpPr>
        <xdr:cNvPr id="297" name="テキスト ボックス 296"/>
        <xdr:cNvSpPr txBox="1"/>
      </xdr:nvSpPr>
      <xdr:spPr>
        <a:xfrm>
          <a:off x="6783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108102</xdr:rowOff>
    </xdr:from>
    <xdr:to>
      <xdr:col>55</xdr:col>
      <xdr:colOff>50800</xdr:colOff>
      <xdr:row>37</xdr:row>
      <xdr:rowOff>38252</xdr:rowOff>
    </xdr:to>
    <xdr:sp macro="" textlink="">
      <xdr:nvSpPr>
        <xdr:cNvPr id="303" name="楕円 302"/>
        <xdr:cNvSpPr/>
      </xdr:nvSpPr>
      <xdr:spPr>
        <a:xfrm>
          <a:off x="10426700" y="62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130979</xdr:rowOff>
    </xdr:from>
    <xdr:ext cx="378565" cy="259045"/>
    <xdr:sp macro="" textlink="">
      <xdr:nvSpPr>
        <xdr:cNvPr id="304" name="労働費該当値テキスト"/>
        <xdr:cNvSpPr txBox="1"/>
      </xdr:nvSpPr>
      <xdr:spPr>
        <a:xfrm>
          <a:off x="10528300" y="6131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6147</xdr:rowOff>
    </xdr:from>
    <xdr:to>
      <xdr:col>50</xdr:col>
      <xdr:colOff>165100</xdr:colOff>
      <xdr:row>36</xdr:row>
      <xdr:rowOff>107747</xdr:rowOff>
    </xdr:to>
    <xdr:sp macro="" textlink="">
      <xdr:nvSpPr>
        <xdr:cNvPr id="305" name="楕円 304"/>
        <xdr:cNvSpPr/>
      </xdr:nvSpPr>
      <xdr:spPr>
        <a:xfrm>
          <a:off x="9588500" y="61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124274</xdr:rowOff>
    </xdr:from>
    <xdr:ext cx="378565" cy="259045"/>
    <xdr:sp macro="" textlink="">
      <xdr:nvSpPr>
        <xdr:cNvPr id="306" name="テキスト ボックス 305"/>
        <xdr:cNvSpPr txBox="1"/>
      </xdr:nvSpPr>
      <xdr:spPr>
        <a:xfrm>
          <a:off x="9450017" y="5953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160223</xdr:rowOff>
    </xdr:from>
    <xdr:to>
      <xdr:col>46</xdr:col>
      <xdr:colOff>38100</xdr:colOff>
      <xdr:row>36</xdr:row>
      <xdr:rowOff>90373</xdr:rowOff>
    </xdr:to>
    <xdr:sp macro="" textlink="">
      <xdr:nvSpPr>
        <xdr:cNvPr id="307" name="楕円 306"/>
        <xdr:cNvSpPr/>
      </xdr:nvSpPr>
      <xdr:spPr>
        <a:xfrm>
          <a:off x="8699500" y="6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106900</xdr:rowOff>
    </xdr:from>
    <xdr:ext cx="378565" cy="259045"/>
    <xdr:sp macro="" textlink="">
      <xdr:nvSpPr>
        <xdr:cNvPr id="308" name="テキスト ボックス 307"/>
        <xdr:cNvSpPr txBox="1"/>
      </xdr:nvSpPr>
      <xdr:spPr>
        <a:xfrm>
          <a:off x="8561017" y="5936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29921</xdr:rowOff>
    </xdr:from>
    <xdr:to>
      <xdr:col>41</xdr:col>
      <xdr:colOff>101600</xdr:colOff>
      <xdr:row>36</xdr:row>
      <xdr:rowOff>131521</xdr:rowOff>
    </xdr:to>
    <xdr:sp macro="" textlink="">
      <xdr:nvSpPr>
        <xdr:cNvPr id="309" name="楕円 308"/>
        <xdr:cNvSpPr/>
      </xdr:nvSpPr>
      <xdr:spPr>
        <a:xfrm>
          <a:off x="7810500" y="62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148048</xdr:rowOff>
    </xdr:from>
    <xdr:ext cx="378565" cy="259045"/>
    <xdr:sp macro="" textlink="">
      <xdr:nvSpPr>
        <xdr:cNvPr id="310" name="テキスト ボックス 309"/>
        <xdr:cNvSpPr txBox="1"/>
      </xdr:nvSpPr>
      <xdr:spPr>
        <a:xfrm>
          <a:off x="7672017" y="5977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12548</xdr:rowOff>
    </xdr:from>
    <xdr:to>
      <xdr:col>36</xdr:col>
      <xdr:colOff>165100</xdr:colOff>
      <xdr:row>36</xdr:row>
      <xdr:rowOff>114148</xdr:rowOff>
    </xdr:to>
    <xdr:sp macro="" textlink="">
      <xdr:nvSpPr>
        <xdr:cNvPr id="311" name="楕円 310"/>
        <xdr:cNvSpPr/>
      </xdr:nvSpPr>
      <xdr:spPr>
        <a:xfrm>
          <a:off x="6921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130675</xdr:rowOff>
    </xdr:from>
    <xdr:ext cx="378565" cy="259045"/>
    <xdr:sp macro="" textlink="">
      <xdr:nvSpPr>
        <xdr:cNvPr id="312" name="テキスト ボックス 311"/>
        <xdr:cNvSpPr txBox="1"/>
      </xdr:nvSpPr>
      <xdr:spPr>
        <a:xfrm>
          <a:off x="6783017" y="5959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118719</xdr:rowOff>
    </xdr:from>
    <xdr:to>
      <xdr:col>54</xdr:col>
      <xdr:colOff>189865</xdr:colOff>
      <xdr:row>58</xdr:row>
      <xdr:rowOff>104459</xdr:rowOff>
    </xdr:to>
    <xdr:cxnSp macro="">
      <xdr:nvCxnSpPr>
        <xdr:cNvPr id="334" name="直線コネクタ 333"/>
        <xdr:cNvCxnSpPr/>
      </xdr:nvCxnSpPr>
      <xdr:spPr>
        <a:xfrm flipV="1">
          <a:off x="10475595" y="9377019"/>
          <a:ext cx="1270" cy="67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108286</xdr:rowOff>
    </xdr:from>
    <xdr:ext cx="534377" cy="259045"/>
    <xdr:sp macro="" textlink="">
      <xdr:nvSpPr>
        <xdr:cNvPr id="335" name="農林水産業費最小値テキスト"/>
        <xdr:cNvSpPr txBox="1"/>
      </xdr:nvSpPr>
      <xdr:spPr>
        <a:xfrm>
          <a:off x="10528300" y="100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104459</xdr:rowOff>
    </xdr:from>
    <xdr:to>
      <xdr:col>55</xdr:col>
      <xdr:colOff>88900</xdr:colOff>
      <xdr:row>58</xdr:row>
      <xdr:rowOff>104459</xdr:rowOff>
    </xdr:to>
    <xdr:cxnSp macro="">
      <xdr:nvCxnSpPr>
        <xdr:cNvPr id="336" name="直線コネクタ 335"/>
        <xdr:cNvCxnSpPr/>
      </xdr:nvCxnSpPr>
      <xdr:spPr>
        <a:xfrm>
          <a:off x="10388600" y="1004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65396</xdr:rowOff>
    </xdr:from>
    <xdr:ext cx="599010" cy="259045"/>
    <xdr:sp macro="" textlink="">
      <xdr:nvSpPr>
        <xdr:cNvPr id="337" name="農林水産業費最大値テキスト"/>
        <xdr:cNvSpPr txBox="1"/>
      </xdr:nvSpPr>
      <xdr:spPr>
        <a:xfrm>
          <a:off x="10528300" y="915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118719</xdr:rowOff>
    </xdr:from>
    <xdr:to>
      <xdr:col>55</xdr:col>
      <xdr:colOff>88900</xdr:colOff>
      <xdr:row>54</xdr:row>
      <xdr:rowOff>118719</xdr:rowOff>
    </xdr:to>
    <xdr:cxnSp macro="">
      <xdr:nvCxnSpPr>
        <xdr:cNvPr id="338" name="直線コネクタ 337"/>
        <xdr:cNvCxnSpPr/>
      </xdr:nvCxnSpPr>
      <xdr:spPr>
        <a:xfrm>
          <a:off x="10388600" y="937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77800</xdr:rowOff>
    </xdr:from>
    <xdr:to>
      <xdr:col>55</xdr:col>
      <xdr:colOff>0</xdr:colOff>
      <xdr:row>54</xdr:row>
      <xdr:rowOff>131614</xdr:rowOff>
    </xdr:to>
    <xdr:cxnSp macro="">
      <xdr:nvCxnSpPr>
        <xdr:cNvPr id="339" name="直線コネクタ 338"/>
        <xdr:cNvCxnSpPr/>
      </xdr:nvCxnSpPr>
      <xdr:spPr>
        <a:xfrm>
          <a:off x="9639300" y="8821750"/>
          <a:ext cx="838200" cy="56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8995</xdr:rowOff>
    </xdr:from>
    <xdr:ext cx="599010" cy="259045"/>
    <xdr:sp macro="" textlink="">
      <xdr:nvSpPr>
        <xdr:cNvPr id="340" name="農林水産業費平均値テキスト"/>
        <xdr:cNvSpPr txBox="1"/>
      </xdr:nvSpPr>
      <xdr:spPr>
        <a:xfrm>
          <a:off x="10528300" y="9781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30568</xdr:rowOff>
    </xdr:from>
    <xdr:to>
      <xdr:col>55</xdr:col>
      <xdr:colOff>50800</xdr:colOff>
      <xdr:row>57</xdr:row>
      <xdr:rowOff>132168</xdr:rowOff>
    </xdr:to>
    <xdr:sp macro="" textlink="">
      <xdr:nvSpPr>
        <xdr:cNvPr id="341" name="フローチャート: 判断 340"/>
        <xdr:cNvSpPr/>
      </xdr:nvSpPr>
      <xdr:spPr>
        <a:xfrm>
          <a:off x="10426700" y="980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77800</xdr:rowOff>
    </xdr:from>
    <xdr:to>
      <xdr:col>50</xdr:col>
      <xdr:colOff>114300</xdr:colOff>
      <xdr:row>53</xdr:row>
      <xdr:rowOff>22881</xdr:rowOff>
    </xdr:to>
    <xdr:cxnSp macro="">
      <xdr:nvCxnSpPr>
        <xdr:cNvPr id="342" name="直線コネクタ 341"/>
        <xdr:cNvCxnSpPr/>
      </xdr:nvCxnSpPr>
      <xdr:spPr>
        <a:xfrm flipV="1">
          <a:off x="8750300" y="8821750"/>
          <a:ext cx="889000" cy="28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19337</xdr:rowOff>
    </xdr:from>
    <xdr:to>
      <xdr:col>50</xdr:col>
      <xdr:colOff>165100</xdr:colOff>
      <xdr:row>57</xdr:row>
      <xdr:rowOff>120937</xdr:rowOff>
    </xdr:to>
    <xdr:sp macro="" textlink="">
      <xdr:nvSpPr>
        <xdr:cNvPr id="343" name="フローチャート: 判断 342"/>
        <xdr:cNvSpPr/>
      </xdr:nvSpPr>
      <xdr:spPr>
        <a:xfrm>
          <a:off x="95885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112064</xdr:rowOff>
    </xdr:from>
    <xdr:ext cx="599010" cy="259045"/>
    <xdr:sp macro="" textlink="">
      <xdr:nvSpPr>
        <xdr:cNvPr id="344" name="テキスト ボックス 343"/>
        <xdr:cNvSpPr txBox="1"/>
      </xdr:nvSpPr>
      <xdr:spPr>
        <a:xfrm>
          <a:off x="9339795" y="988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22881</xdr:rowOff>
    </xdr:from>
    <xdr:to>
      <xdr:col>45</xdr:col>
      <xdr:colOff>177800</xdr:colOff>
      <xdr:row>54</xdr:row>
      <xdr:rowOff>55762</xdr:rowOff>
    </xdr:to>
    <xdr:cxnSp macro="">
      <xdr:nvCxnSpPr>
        <xdr:cNvPr id="345" name="直線コネクタ 344"/>
        <xdr:cNvCxnSpPr/>
      </xdr:nvCxnSpPr>
      <xdr:spPr>
        <a:xfrm flipV="1">
          <a:off x="7861300" y="9109731"/>
          <a:ext cx="889000" cy="20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32900</xdr:rowOff>
    </xdr:from>
    <xdr:to>
      <xdr:col>46</xdr:col>
      <xdr:colOff>38100</xdr:colOff>
      <xdr:row>57</xdr:row>
      <xdr:rowOff>134500</xdr:rowOff>
    </xdr:to>
    <xdr:sp macro="" textlink="">
      <xdr:nvSpPr>
        <xdr:cNvPr id="346" name="フローチャート: 判断 345"/>
        <xdr:cNvSpPr/>
      </xdr:nvSpPr>
      <xdr:spPr>
        <a:xfrm>
          <a:off x="8699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125627</xdr:rowOff>
    </xdr:from>
    <xdr:ext cx="534377" cy="259045"/>
    <xdr:sp macro="" textlink="">
      <xdr:nvSpPr>
        <xdr:cNvPr id="347" name="テキスト ボックス 346"/>
        <xdr:cNvSpPr txBox="1"/>
      </xdr:nvSpPr>
      <xdr:spPr>
        <a:xfrm>
          <a:off x="8483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30150</xdr:rowOff>
    </xdr:from>
    <xdr:to>
      <xdr:col>41</xdr:col>
      <xdr:colOff>50800</xdr:colOff>
      <xdr:row>54</xdr:row>
      <xdr:rowOff>55762</xdr:rowOff>
    </xdr:to>
    <xdr:cxnSp macro="">
      <xdr:nvCxnSpPr>
        <xdr:cNvPr id="348" name="直線コネクタ 347"/>
        <xdr:cNvCxnSpPr/>
      </xdr:nvCxnSpPr>
      <xdr:spPr>
        <a:xfrm>
          <a:off x="6972300" y="8774100"/>
          <a:ext cx="889000" cy="53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153422</xdr:rowOff>
    </xdr:from>
    <xdr:to>
      <xdr:col>41</xdr:col>
      <xdr:colOff>101600</xdr:colOff>
      <xdr:row>57</xdr:row>
      <xdr:rowOff>83572</xdr:rowOff>
    </xdr:to>
    <xdr:sp macro="" textlink="">
      <xdr:nvSpPr>
        <xdr:cNvPr id="349" name="フローチャート: 判断 348"/>
        <xdr:cNvSpPr/>
      </xdr:nvSpPr>
      <xdr:spPr>
        <a:xfrm>
          <a:off x="7810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74699</xdr:rowOff>
    </xdr:from>
    <xdr:ext cx="599010" cy="259045"/>
    <xdr:sp macro="" textlink="">
      <xdr:nvSpPr>
        <xdr:cNvPr id="350" name="テキスト ボックス 349"/>
        <xdr:cNvSpPr txBox="1"/>
      </xdr:nvSpPr>
      <xdr:spPr>
        <a:xfrm>
          <a:off x="7561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35693</xdr:rowOff>
    </xdr:from>
    <xdr:to>
      <xdr:col>36</xdr:col>
      <xdr:colOff>165100</xdr:colOff>
      <xdr:row>57</xdr:row>
      <xdr:rowOff>137293</xdr:rowOff>
    </xdr:to>
    <xdr:sp macro="" textlink="">
      <xdr:nvSpPr>
        <xdr:cNvPr id="351" name="フローチャート: 判断 350"/>
        <xdr:cNvSpPr/>
      </xdr:nvSpPr>
      <xdr:spPr>
        <a:xfrm>
          <a:off x="6921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128420</xdr:rowOff>
    </xdr:from>
    <xdr:ext cx="534377" cy="259045"/>
    <xdr:sp macro="" textlink="">
      <xdr:nvSpPr>
        <xdr:cNvPr id="352" name="テキスト ボックス 351"/>
        <xdr:cNvSpPr txBox="1"/>
      </xdr:nvSpPr>
      <xdr:spPr>
        <a:xfrm>
          <a:off x="6705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80814</xdr:rowOff>
    </xdr:from>
    <xdr:to>
      <xdr:col>55</xdr:col>
      <xdr:colOff>50800</xdr:colOff>
      <xdr:row>55</xdr:row>
      <xdr:rowOff>10964</xdr:rowOff>
    </xdr:to>
    <xdr:sp macro="" textlink="">
      <xdr:nvSpPr>
        <xdr:cNvPr id="358" name="楕円 357"/>
        <xdr:cNvSpPr/>
      </xdr:nvSpPr>
      <xdr:spPr>
        <a:xfrm>
          <a:off x="10426700" y="9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20946</xdr:rowOff>
    </xdr:from>
    <xdr:ext cx="599010" cy="259045"/>
    <xdr:sp macro="" textlink="">
      <xdr:nvSpPr>
        <xdr:cNvPr id="359" name="農林水産業費該当値テキスト"/>
        <xdr:cNvSpPr txBox="1"/>
      </xdr:nvSpPr>
      <xdr:spPr>
        <a:xfrm>
          <a:off x="10528300" y="927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27000</xdr:rowOff>
    </xdr:from>
    <xdr:to>
      <xdr:col>50</xdr:col>
      <xdr:colOff>165100</xdr:colOff>
      <xdr:row>51</xdr:row>
      <xdr:rowOff>128600</xdr:rowOff>
    </xdr:to>
    <xdr:sp macro="" textlink="">
      <xdr:nvSpPr>
        <xdr:cNvPr id="360" name="楕円 359"/>
        <xdr:cNvSpPr/>
      </xdr:nvSpPr>
      <xdr:spPr>
        <a:xfrm>
          <a:off x="9588500" y="87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145127</xdr:rowOff>
    </xdr:from>
    <xdr:ext cx="599010" cy="259045"/>
    <xdr:sp macro="" textlink="">
      <xdr:nvSpPr>
        <xdr:cNvPr id="361" name="テキスト ボックス 360"/>
        <xdr:cNvSpPr txBox="1"/>
      </xdr:nvSpPr>
      <xdr:spPr>
        <a:xfrm>
          <a:off x="9339795" y="854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143531</xdr:rowOff>
    </xdr:from>
    <xdr:to>
      <xdr:col>46</xdr:col>
      <xdr:colOff>38100</xdr:colOff>
      <xdr:row>53</xdr:row>
      <xdr:rowOff>73681</xdr:rowOff>
    </xdr:to>
    <xdr:sp macro="" textlink="">
      <xdr:nvSpPr>
        <xdr:cNvPr id="362" name="楕円 361"/>
        <xdr:cNvSpPr/>
      </xdr:nvSpPr>
      <xdr:spPr>
        <a:xfrm>
          <a:off x="8699500" y="905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90208</xdr:rowOff>
    </xdr:from>
    <xdr:ext cx="599010" cy="259045"/>
    <xdr:sp macro="" textlink="">
      <xdr:nvSpPr>
        <xdr:cNvPr id="363" name="テキスト ボックス 362"/>
        <xdr:cNvSpPr txBox="1"/>
      </xdr:nvSpPr>
      <xdr:spPr>
        <a:xfrm>
          <a:off x="8450795" y="883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4962</xdr:rowOff>
    </xdr:from>
    <xdr:to>
      <xdr:col>41</xdr:col>
      <xdr:colOff>101600</xdr:colOff>
      <xdr:row>54</xdr:row>
      <xdr:rowOff>106562</xdr:rowOff>
    </xdr:to>
    <xdr:sp macro="" textlink="">
      <xdr:nvSpPr>
        <xdr:cNvPr id="364" name="楕円 363"/>
        <xdr:cNvSpPr/>
      </xdr:nvSpPr>
      <xdr:spPr>
        <a:xfrm>
          <a:off x="7810500" y="92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123089</xdr:rowOff>
    </xdr:from>
    <xdr:ext cx="599010" cy="259045"/>
    <xdr:sp macro="" textlink="">
      <xdr:nvSpPr>
        <xdr:cNvPr id="365" name="テキスト ボックス 364"/>
        <xdr:cNvSpPr txBox="1"/>
      </xdr:nvSpPr>
      <xdr:spPr>
        <a:xfrm>
          <a:off x="7561795" y="903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150800</xdr:rowOff>
    </xdr:from>
    <xdr:to>
      <xdr:col>36</xdr:col>
      <xdr:colOff>165100</xdr:colOff>
      <xdr:row>51</xdr:row>
      <xdr:rowOff>80950</xdr:rowOff>
    </xdr:to>
    <xdr:sp macro="" textlink="">
      <xdr:nvSpPr>
        <xdr:cNvPr id="366" name="楕円 365"/>
        <xdr:cNvSpPr/>
      </xdr:nvSpPr>
      <xdr:spPr>
        <a:xfrm>
          <a:off x="6921500" y="87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97477</xdr:rowOff>
    </xdr:from>
    <xdr:ext cx="599010" cy="259045"/>
    <xdr:sp macro="" textlink="">
      <xdr:nvSpPr>
        <xdr:cNvPr id="367" name="テキスト ボックス 366"/>
        <xdr:cNvSpPr txBox="1"/>
      </xdr:nvSpPr>
      <xdr:spPr>
        <a:xfrm>
          <a:off x="6672795" y="849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100143</xdr:rowOff>
    </xdr:from>
    <xdr:to>
      <xdr:col>55</xdr:col>
      <xdr:colOff>0</xdr:colOff>
      <xdr:row>74</xdr:row>
      <xdr:rowOff>41942</xdr:rowOff>
    </xdr:to>
    <xdr:cxnSp macro="">
      <xdr:nvCxnSpPr>
        <xdr:cNvPr id="394" name="直線コネクタ 393"/>
        <xdr:cNvCxnSpPr/>
      </xdr:nvCxnSpPr>
      <xdr:spPr>
        <a:xfrm flipV="1">
          <a:off x="9639300" y="12615993"/>
          <a:ext cx="838200" cy="1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41942</xdr:rowOff>
    </xdr:from>
    <xdr:to>
      <xdr:col>50</xdr:col>
      <xdr:colOff>114300</xdr:colOff>
      <xdr:row>74</xdr:row>
      <xdr:rowOff>142014</xdr:rowOff>
    </xdr:to>
    <xdr:cxnSp macro="">
      <xdr:nvCxnSpPr>
        <xdr:cNvPr id="397" name="直線コネクタ 396"/>
        <xdr:cNvCxnSpPr/>
      </xdr:nvCxnSpPr>
      <xdr:spPr>
        <a:xfrm flipV="1">
          <a:off x="8750300" y="12729242"/>
          <a:ext cx="889000" cy="10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142014</xdr:rowOff>
    </xdr:from>
    <xdr:to>
      <xdr:col>45</xdr:col>
      <xdr:colOff>177800</xdr:colOff>
      <xdr:row>75</xdr:row>
      <xdr:rowOff>149209</xdr:rowOff>
    </xdr:to>
    <xdr:cxnSp macro="">
      <xdr:nvCxnSpPr>
        <xdr:cNvPr id="400" name="直線コネクタ 399"/>
        <xdr:cNvCxnSpPr/>
      </xdr:nvCxnSpPr>
      <xdr:spPr>
        <a:xfrm flipV="1">
          <a:off x="7861300" y="12829314"/>
          <a:ext cx="889000" cy="17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17481</xdr:rowOff>
    </xdr:from>
    <xdr:to>
      <xdr:col>41</xdr:col>
      <xdr:colOff>50800</xdr:colOff>
      <xdr:row>75</xdr:row>
      <xdr:rowOff>149209</xdr:rowOff>
    </xdr:to>
    <xdr:cxnSp macro="">
      <xdr:nvCxnSpPr>
        <xdr:cNvPr id="403" name="直線コネクタ 402"/>
        <xdr:cNvCxnSpPr/>
      </xdr:nvCxnSpPr>
      <xdr:spPr>
        <a:xfrm>
          <a:off x="6972300" y="12876231"/>
          <a:ext cx="889000" cy="13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49343</xdr:rowOff>
    </xdr:from>
    <xdr:to>
      <xdr:col>55</xdr:col>
      <xdr:colOff>50800</xdr:colOff>
      <xdr:row>73</xdr:row>
      <xdr:rowOff>150943</xdr:rowOff>
    </xdr:to>
    <xdr:sp macro="" textlink="">
      <xdr:nvSpPr>
        <xdr:cNvPr id="413" name="楕円 412"/>
        <xdr:cNvSpPr/>
      </xdr:nvSpPr>
      <xdr:spPr>
        <a:xfrm>
          <a:off x="10426700" y="1256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72220</xdr:rowOff>
    </xdr:from>
    <xdr:ext cx="534377" cy="259045"/>
    <xdr:sp macro="" textlink="">
      <xdr:nvSpPr>
        <xdr:cNvPr id="414" name="商工費該当値テキスト"/>
        <xdr:cNvSpPr txBox="1"/>
      </xdr:nvSpPr>
      <xdr:spPr>
        <a:xfrm>
          <a:off x="10528300" y="1241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162592</xdr:rowOff>
    </xdr:from>
    <xdr:to>
      <xdr:col>50</xdr:col>
      <xdr:colOff>165100</xdr:colOff>
      <xdr:row>74</xdr:row>
      <xdr:rowOff>92742</xdr:rowOff>
    </xdr:to>
    <xdr:sp macro="" textlink="">
      <xdr:nvSpPr>
        <xdr:cNvPr id="415" name="楕円 414"/>
        <xdr:cNvSpPr/>
      </xdr:nvSpPr>
      <xdr:spPr>
        <a:xfrm>
          <a:off x="9588500" y="126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109269</xdr:rowOff>
    </xdr:from>
    <xdr:ext cx="534377" cy="259045"/>
    <xdr:sp macro="" textlink="">
      <xdr:nvSpPr>
        <xdr:cNvPr id="416" name="テキスト ボックス 415"/>
        <xdr:cNvSpPr txBox="1"/>
      </xdr:nvSpPr>
      <xdr:spPr>
        <a:xfrm>
          <a:off x="9372111" y="1245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91214</xdr:rowOff>
    </xdr:from>
    <xdr:to>
      <xdr:col>46</xdr:col>
      <xdr:colOff>38100</xdr:colOff>
      <xdr:row>75</xdr:row>
      <xdr:rowOff>21364</xdr:rowOff>
    </xdr:to>
    <xdr:sp macro="" textlink="">
      <xdr:nvSpPr>
        <xdr:cNvPr id="417" name="楕円 416"/>
        <xdr:cNvSpPr/>
      </xdr:nvSpPr>
      <xdr:spPr>
        <a:xfrm>
          <a:off x="8699500" y="1277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37891</xdr:rowOff>
    </xdr:from>
    <xdr:ext cx="534377" cy="259045"/>
    <xdr:sp macro="" textlink="">
      <xdr:nvSpPr>
        <xdr:cNvPr id="418" name="テキスト ボックス 417"/>
        <xdr:cNvSpPr txBox="1"/>
      </xdr:nvSpPr>
      <xdr:spPr>
        <a:xfrm>
          <a:off x="8483111" y="1255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98409</xdr:rowOff>
    </xdr:from>
    <xdr:to>
      <xdr:col>41</xdr:col>
      <xdr:colOff>101600</xdr:colOff>
      <xdr:row>76</xdr:row>
      <xdr:rowOff>28559</xdr:rowOff>
    </xdr:to>
    <xdr:sp macro="" textlink="">
      <xdr:nvSpPr>
        <xdr:cNvPr id="419" name="楕円 418"/>
        <xdr:cNvSpPr/>
      </xdr:nvSpPr>
      <xdr:spPr>
        <a:xfrm>
          <a:off x="7810500" y="1295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45086</xdr:rowOff>
    </xdr:from>
    <xdr:ext cx="534377" cy="259045"/>
    <xdr:sp macro="" textlink="">
      <xdr:nvSpPr>
        <xdr:cNvPr id="420" name="テキスト ボックス 419"/>
        <xdr:cNvSpPr txBox="1"/>
      </xdr:nvSpPr>
      <xdr:spPr>
        <a:xfrm>
          <a:off x="7594111" y="1273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138131</xdr:rowOff>
    </xdr:from>
    <xdr:to>
      <xdr:col>36</xdr:col>
      <xdr:colOff>165100</xdr:colOff>
      <xdr:row>75</xdr:row>
      <xdr:rowOff>68281</xdr:rowOff>
    </xdr:to>
    <xdr:sp macro="" textlink="">
      <xdr:nvSpPr>
        <xdr:cNvPr id="421" name="楕円 420"/>
        <xdr:cNvSpPr/>
      </xdr:nvSpPr>
      <xdr:spPr>
        <a:xfrm>
          <a:off x="6921500" y="128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84808</xdr:rowOff>
    </xdr:from>
    <xdr:ext cx="534377" cy="259045"/>
    <xdr:sp macro="" textlink="">
      <xdr:nvSpPr>
        <xdr:cNvPr id="422" name="テキスト ボックス 421"/>
        <xdr:cNvSpPr txBox="1"/>
      </xdr:nvSpPr>
      <xdr:spPr>
        <a:xfrm>
          <a:off x="6705111" y="126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7200</xdr:rowOff>
    </xdr:from>
    <xdr:to>
      <xdr:col>55</xdr:col>
      <xdr:colOff>0</xdr:colOff>
      <xdr:row>96</xdr:row>
      <xdr:rowOff>43497</xdr:rowOff>
    </xdr:to>
    <xdr:cxnSp macro="">
      <xdr:nvCxnSpPr>
        <xdr:cNvPr id="449" name="直線コネクタ 448"/>
        <xdr:cNvCxnSpPr/>
      </xdr:nvCxnSpPr>
      <xdr:spPr>
        <a:xfrm flipV="1">
          <a:off x="9639300" y="16466400"/>
          <a:ext cx="838200" cy="3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43497</xdr:rowOff>
    </xdr:from>
    <xdr:to>
      <xdr:col>50</xdr:col>
      <xdr:colOff>114300</xdr:colOff>
      <xdr:row>96</xdr:row>
      <xdr:rowOff>73932</xdr:rowOff>
    </xdr:to>
    <xdr:cxnSp macro="">
      <xdr:nvCxnSpPr>
        <xdr:cNvPr id="452" name="直線コネクタ 451"/>
        <xdr:cNvCxnSpPr/>
      </xdr:nvCxnSpPr>
      <xdr:spPr>
        <a:xfrm flipV="1">
          <a:off x="8750300" y="16502697"/>
          <a:ext cx="889000" cy="3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133355</xdr:rowOff>
    </xdr:from>
    <xdr:to>
      <xdr:col>45</xdr:col>
      <xdr:colOff>177800</xdr:colOff>
      <xdr:row>96</xdr:row>
      <xdr:rowOff>73932</xdr:rowOff>
    </xdr:to>
    <xdr:cxnSp macro="">
      <xdr:nvCxnSpPr>
        <xdr:cNvPr id="455" name="直線コネクタ 454"/>
        <xdr:cNvCxnSpPr/>
      </xdr:nvCxnSpPr>
      <xdr:spPr>
        <a:xfrm>
          <a:off x="7861300" y="16421105"/>
          <a:ext cx="889000" cy="1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133355</xdr:rowOff>
    </xdr:from>
    <xdr:to>
      <xdr:col>41</xdr:col>
      <xdr:colOff>50800</xdr:colOff>
      <xdr:row>96</xdr:row>
      <xdr:rowOff>148830</xdr:rowOff>
    </xdr:to>
    <xdr:cxnSp macro="">
      <xdr:nvCxnSpPr>
        <xdr:cNvPr id="458" name="直線コネクタ 457"/>
        <xdr:cNvCxnSpPr/>
      </xdr:nvCxnSpPr>
      <xdr:spPr>
        <a:xfrm flipV="1">
          <a:off x="6972300" y="16421105"/>
          <a:ext cx="889000" cy="18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127850</xdr:rowOff>
    </xdr:from>
    <xdr:to>
      <xdr:col>55</xdr:col>
      <xdr:colOff>50800</xdr:colOff>
      <xdr:row>96</xdr:row>
      <xdr:rowOff>58000</xdr:rowOff>
    </xdr:to>
    <xdr:sp macro="" textlink="">
      <xdr:nvSpPr>
        <xdr:cNvPr id="468" name="楕円 467"/>
        <xdr:cNvSpPr/>
      </xdr:nvSpPr>
      <xdr:spPr>
        <a:xfrm>
          <a:off x="10426700" y="164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150727</xdr:rowOff>
    </xdr:from>
    <xdr:ext cx="599010" cy="259045"/>
    <xdr:sp macro="" textlink="">
      <xdr:nvSpPr>
        <xdr:cNvPr id="469" name="土木費該当値テキスト"/>
        <xdr:cNvSpPr txBox="1"/>
      </xdr:nvSpPr>
      <xdr:spPr>
        <a:xfrm>
          <a:off x="10528300" y="16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164147</xdr:rowOff>
    </xdr:from>
    <xdr:to>
      <xdr:col>50</xdr:col>
      <xdr:colOff>165100</xdr:colOff>
      <xdr:row>96</xdr:row>
      <xdr:rowOff>94297</xdr:rowOff>
    </xdr:to>
    <xdr:sp macro="" textlink="">
      <xdr:nvSpPr>
        <xdr:cNvPr id="470" name="楕円 469"/>
        <xdr:cNvSpPr/>
      </xdr:nvSpPr>
      <xdr:spPr>
        <a:xfrm>
          <a:off x="9588500" y="164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85424</xdr:rowOff>
    </xdr:from>
    <xdr:ext cx="534377" cy="259045"/>
    <xdr:sp macro="" textlink="">
      <xdr:nvSpPr>
        <xdr:cNvPr id="471" name="テキスト ボックス 470"/>
        <xdr:cNvSpPr txBox="1"/>
      </xdr:nvSpPr>
      <xdr:spPr>
        <a:xfrm>
          <a:off x="9372111" y="1654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23132</xdr:rowOff>
    </xdr:from>
    <xdr:to>
      <xdr:col>46</xdr:col>
      <xdr:colOff>38100</xdr:colOff>
      <xdr:row>96</xdr:row>
      <xdr:rowOff>124732</xdr:rowOff>
    </xdr:to>
    <xdr:sp macro="" textlink="">
      <xdr:nvSpPr>
        <xdr:cNvPr id="472" name="楕円 471"/>
        <xdr:cNvSpPr/>
      </xdr:nvSpPr>
      <xdr:spPr>
        <a:xfrm>
          <a:off x="8699500" y="1648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115859</xdr:rowOff>
    </xdr:from>
    <xdr:ext cx="534377" cy="259045"/>
    <xdr:sp macro="" textlink="">
      <xdr:nvSpPr>
        <xdr:cNvPr id="473" name="テキスト ボックス 472"/>
        <xdr:cNvSpPr txBox="1"/>
      </xdr:nvSpPr>
      <xdr:spPr>
        <a:xfrm>
          <a:off x="8483111" y="1657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82555</xdr:rowOff>
    </xdr:from>
    <xdr:to>
      <xdr:col>41</xdr:col>
      <xdr:colOff>101600</xdr:colOff>
      <xdr:row>96</xdr:row>
      <xdr:rowOff>12705</xdr:rowOff>
    </xdr:to>
    <xdr:sp macro="" textlink="">
      <xdr:nvSpPr>
        <xdr:cNvPr id="474" name="楕円 473"/>
        <xdr:cNvSpPr/>
      </xdr:nvSpPr>
      <xdr:spPr>
        <a:xfrm>
          <a:off x="7810500" y="1637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29232</xdr:rowOff>
    </xdr:from>
    <xdr:ext cx="599010" cy="259045"/>
    <xdr:sp macro="" textlink="">
      <xdr:nvSpPr>
        <xdr:cNvPr id="475" name="テキスト ボックス 474"/>
        <xdr:cNvSpPr txBox="1"/>
      </xdr:nvSpPr>
      <xdr:spPr>
        <a:xfrm>
          <a:off x="7561795" y="1614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98030</xdr:rowOff>
    </xdr:from>
    <xdr:to>
      <xdr:col>36</xdr:col>
      <xdr:colOff>165100</xdr:colOff>
      <xdr:row>97</xdr:row>
      <xdr:rowOff>28180</xdr:rowOff>
    </xdr:to>
    <xdr:sp macro="" textlink="">
      <xdr:nvSpPr>
        <xdr:cNvPr id="476" name="楕円 475"/>
        <xdr:cNvSpPr/>
      </xdr:nvSpPr>
      <xdr:spPr>
        <a:xfrm>
          <a:off x="6921500" y="165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19307</xdr:rowOff>
    </xdr:from>
    <xdr:ext cx="534377" cy="259045"/>
    <xdr:sp macro="" textlink="">
      <xdr:nvSpPr>
        <xdr:cNvPr id="477" name="テキスト ボックス 476"/>
        <xdr:cNvSpPr txBox="1"/>
      </xdr:nvSpPr>
      <xdr:spPr>
        <a:xfrm>
          <a:off x="6705111" y="1664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90368</xdr:rowOff>
    </xdr:from>
    <xdr:to>
      <xdr:col>85</xdr:col>
      <xdr:colOff>127000</xdr:colOff>
      <xdr:row>37</xdr:row>
      <xdr:rowOff>156370</xdr:rowOff>
    </xdr:to>
    <xdr:cxnSp macro="">
      <xdr:nvCxnSpPr>
        <xdr:cNvPr id="504" name="直線コネクタ 503"/>
        <xdr:cNvCxnSpPr/>
      </xdr:nvCxnSpPr>
      <xdr:spPr>
        <a:xfrm flipV="1">
          <a:off x="15481300" y="6434018"/>
          <a:ext cx="838200" cy="6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156370</xdr:rowOff>
    </xdr:from>
    <xdr:to>
      <xdr:col>81</xdr:col>
      <xdr:colOff>50800</xdr:colOff>
      <xdr:row>37</xdr:row>
      <xdr:rowOff>165262</xdr:rowOff>
    </xdr:to>
    <xdr:cxnSp macro="">
      <xdr:nvCxnSpPr>
        <xdr:cNvPr id="507" name="直線コネクタ 506"/>
        <xdr:cNvCxnSpPr/>
      </xdr:nvCxnSpPr>
      <xdr:spPr>
        <a:xfrm flipV="1">
          <a:off x="14592300" y="6500020"/>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125042</xdr:rowOff>
    </xdr:from>
    <xdr:to>
      <xdr:col>76</xdr:col>
      <xdr:colOff>114300</xdr:colOff>
      <xdr:row>37</xdr:row>
      <xdr:rowOff>165262</xdr:rowOff>
    </xdr:to>
    <xdr:cxnSp macro="">
      <xdr:nvCxnSpPr>
        <xdr:cNvPr id="510" name="直線コネクタ 509"/>
        <xdr:cNvCxnSpPr/>
      </xdr:nvCxnSpPr>
      <xdr:spPr>
        <a:xfrm>
          <a:off x="13703300" y="6468692"/>
          <a:ext cx="889000" cy="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125042</xdr:rowOff>
    </xdr:from>
    <xdr:to>
      <xdr:col>71</xdr:col>
      <xdr:colOff>177800</xdr:colOff>
      <xdr:row>37</xdr:row>
      <xdr:rowOff>169592</xdr:rowOff>
    </xdr:to>
    <xdr:cxnSp macro="">
      <xdr:nvCxnSpPr>
        <xdr:cNvPr id="513" name="直線コネクタ 512"/>
        <xdr:cNvCxnSpPr/>
      </xdr:nvCxnSpPr>
      <xdr:spPr>
        <a:xfrm flipV="1">
          <a:off x="12814300" y="6468692"/>
          <a:ext cx="889000" cy="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39568</xdr:rowOff>
    </xdr:from>
    <xdr:to>
      <xdr:col>85</xdr:col>
      <xdr:colOff>177800</xdr:colOff>
      <xdr:row>37</xdr:row>
      <xdr:rowOff>141168</xdr:rowOff>
    </xdr:to>
    <xdr:sp macro="" textlink="">
      <xdr:nvSpPr>
        <xdr:cNvPr id="523" name="楕円 522"/>
        <xdr:cNvSpPr/>
      </xdr:nvSpPr>
      <xdr:spPr>
        <a:xfrm>
          <a:off x="16268700" y="63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171422</xdr:rowOff>
    </xdr:from>
    <xdr:ext cx="534377" cy="259045"/>
    <xdr:sp macro="" textlink="">
      <xdr:nvSpPr>
        <xdr:cNvPr id="524" name="消防費該当値テキスト"/>
        <xdr:cNvSpPr txBox="1"/>
      </xdr:nvSpPr>
      <xdr:spPr>
        <a:xfrm>
          <a:off x="16370300" y="63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105570</xdr:rowOff>
    </xdr:from>
    <xdr:to>
      <xdr:col>81</xdr:col>
      <xdr:colOff>101600</xdr:colOff>
      <xdr:row>38</xdr:row>
      <xdr:rowOff>35720</xdr:rowOff>
    </xdr:to>
    <xdr:sp macro="" textlink="">
      <xdr:nvSpPr>
        <xdr:cNvPr id="525" name="楕円 524"/>
        <xdr:cNvSpPr/>
      </xdr:nvSpPr>
      <xdr:spPr>
        <a:xfrm>
          <a:off x="15430500" y="644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26847</xdr:rowOff>
    </xdr:from>
    <xdr:ext cx="534377" cy="259045"/>
    <xdr:sp macro="" textlink="">
      <xdr:nvSpPr>
        <xdr:cNvPr id="526" name="テキスト ボックス 525"/>
        <xdr:cNvSpPr txBox="1"/>
      </xdr:nvSpPr>
      <xdr:spPr>
        <a:xfrm>
          <a:off x="15214111" y="654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114462</xdr:rowOff>
    </xdr:from>
    <xdr:to>
      <xdr:col>76</xdr:col>
      <xdr:colOff>165100</xdr:colOff>
      <xdr:row>38</xdr:row>
      <xdr:rowOff>44612</xdr:rowOff>
    </xdr:to>
    <xdr:sp macro="" textlink="">
      <xdr:nvSpPr>
        <xdr:cNvPr id="527" name="楕円 526"/>
        <xdr:cNvSpPr/>
      </xdr:nvSpPr>
      <xdr:spPr>
        <a:xfrm>
          <a:off x="14541500" y="645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35739</xdr:rowOff>
    </xdr:from>
    <xdr:ext cx="534377" cy="259045"/>
    <xdr:sp macro="" textlink="">
      <xdr:nvSpPr>
        <xdr:cNvPr id="528" name="テキスト ボックス 527"/>
        <xdr:cNvSpPr txBox="1"/>
      </xdr:nvSpPr>
      <xdr:spPr>
        <a:xfrm>
          <a:off x="14325111" y="655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74242</xdr:rowOff>
    </xdr:from>
    <xdr:to>
      <xdr:col>72</xdr:col>
      <xdr:colOff>38100</xdr:colOff>
      <xdr:row>38</xdr:row>
      <xdr:rowOff>4392</xdr:rowOff>
    </xdr:to>
    <xdr:sp macro="" textlink="">
      <xdr:nvSpPr>
        <xdr:cNvPr id="529" name="楕円 528"/>
        <xdr:cNvSpPr/>
      </xdr:nvSpPr>
      <xdr:spPr>
        <a:xfrm>
          <a:off x="13652500" y="641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166969</xdr:rowOff>
    </xdr:from>
    <xdr:ext cx="534377" cy="259045"/>
    <xdr:sp macro="" textlink="">
      <xdr:nvSpPr>
        <xdr:cNvPr id="530" name="テキスト ボックス 529"/>
        <xdr:cNvSpPr txBox="1"/>
      </xdr:nvSpPr>
      <xdr:spPr>
        <a:xfrm>
          <a:off x="13436111" y="65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118792</xdr:rowOff>
    </xdr:from>
    <xdr:to>
      <xdr:col>67</xdr:col>
      <xdr:colOff>101600</xdr:colOff>
      <xdr:row>38</xdr:row>
      <xdr:rowOff>48941</xdr:rowOff>
    </xdr:to>
    <xdr:sp macro="" textlink="">
      <xdr:nvSpPr>
        <xdr:cNvPr id="531" name="楕円 530"/>
        <xdr:cNvSpPr/>
      </xdr:nvSpPr>
      <xdr:spPr>
        <a:xfrm>
          <a:off x="12763500" y="64624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40069</xdr:rowOff>
    </xdr:from>
    <xdr:ext cx="534377" cy="259045"/>
    <xdr:sp macro="" textlink="">
      <xdr:nvSpPr>
        <xdr:cNvPr id="532" name="テキスト ボックス 531"/>
        <xdr:cNvSpPr txBox="1"/>
      </xdr:nvSpPr>
      <xdr:spPr>
        <a:xfrm>
          <a:off x="12547111" y="655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109223</xdr:rowOff>
    </xdr:from>
    <xdr:to>
      <xdr:col>85</xdr:col>
      <xdr:colOff>127000</xdr:colOff>
      <xdr:row>55</xdr:row>
      <xdr:rowOff>46395</xdr:rowOff>
    </xdr:to>
    <xdr:cxnSp macro="">
      <xdr:nvCxnSpPr>
        <xdr:cNvPr id="559" name="直線コネクタ 558"/>
        <xdr:cNvCxnSpPr/>
      </xdr:nvCxnSpPr>
      <xdr:spPr>
        <a:xfrm flipV="1">
          <a:off x="15481300" y="9367523"/>
          <a:ext cx="838200" cy="10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42956</xdr:rowOff>
    </xdr:from>
    <xdr:to>
      <xdr:col>81</xdr:col>
      <xdr:colOff>50800</xdr:colOff>
      <xdr:row>55</xdr:row>
      <xdr:rowOff>46395</xdr:rowOff>
    </xdr:to>
    <xdr:cxnSp macro="">
      <xdr:nvCxnSpPr>
        <xdr:cNvPr id="562" name="直線コネクタ 561"/>
        <xdr:cNvCxnSpPr/>
      </xdr:nvCxnSpPr>
      <xdr:spPr>
        <a:xfrm>
          <a:off x="14592300" y="9472706"/>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36295</xdr:rowOff>
    </xdr:from>
    <xdr:to>
      <xdr:col>76</xdr:col>
      <xdr:colOff>114300</xdr:colOff>
      <xdr:row>55</xdr:row>
      <xdr:rowOff>42956</xdr:rowOff>
    </xdr:to>
    <xdr:cxnSp macro="">
      <xdr:nvCxnSpPr>
        <xdr:cNvPr id="565" name="直線コネクタ 564"/>
        <xdr:cNvCxnSpPr/>
      </xdr:nvCxnSpPr>
      <xdr:spPr>
        <a:xfrm>
          <a:off x="13703300" y="9466045"/>
          <a:ext cx="889000" cy="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7" name="テキスト ボックス 566"/>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168928</xdr:rowOff>
    </xdr:from>
    <xdr:to>
      <xdr:col>71</xdr:col>
      <xdr:colOff>177800</xdr:colOff>
      <xdr:row>55</xdr:row>
      <xdr:rowOff>36295</xdr:rowOff>
    </xdr:to>
    <xdr:cxnSp macro="">
      <xdr:nvCxnSpPr>
        <xdr:cNvPr id="568" name="直線コネクタ 567"/>
        <xdr:cNvCxnSpPr/>
      </xdr:nvCxnSpPr>
      <xdr:spPr>
        <a:xfrm>
          <a:off x="12814300" y="9255778"/>
          <a:ext cx="889000" cy="2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58423</xdr:rowOff>
    </xdr:from>
    <xdr:to>
      <xdr:col>85</xdr:col>
      <xdr:colOff>177800</xdr:colOff>
      <xdr:row>54</xdr:row>
      <xdr:rowOff>160023</xdr:rowOff>
    </xdr:to>
    <xdr:sp macro="" textlink="">
      <xdr:nvSpPr>
        <xdr:cNvPr id="578" name="楕円 577"/>
        <xdr:cNvSpPr/>
      </xdr:nvSpPr>
      <xdr:spPr>
        <a:xfrm>
          <a:off x="16268700" y="93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81300</xdr:rowOff>
    </xdr:from>
    <xdr:ext cx="599010" cy="259045"/>
    <xdr:sp macro="" textlink="">
      <xdr:nvSpPr>
        <xdr:cNvPr id="579" name="教育費該当値テキスト"/>
        <xdr:cNvSpPr txBox="1"/>
      </xdr:nvSpPr>
      <xdr:spPr>
        <a:xfrm>
          <a:off x="16370300" y="916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167045</xdr:rowOff>
    </xdr:from>
    <xdr:to>
      <xdr:col>81</xdr:col>
      <xdr:colOff>101600</xdr:colOff>
      <xdr:row>55</xdr:row>
      <xdr:rowOff>97195</xdr:rowOff>
    </xdr:to>
    <xdr:sp macro="" textlink="">
      <xdr:nvSpPr>
        <xdr:cNvPr id="580" name="楕円 579"/>
        <xdr:cNvSpPr/>
      </xdr:nvSpPr>
      <xdr:spPr>
        <a:xfrm>
          <a:off x="15430500" y="942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113722</xdr:rowOff>
    </xdr:from>
    <xdr:ext cx="599010" cy="259045"/>
    <xdr:sp macro="" textlink="">
      <xdr:nvSpPr>
        <xdr:cNvPr id="581" name="テキスト ボックス 580"/>
        <xdr:cNvSpPr txBox="1"/>
      </xdr:nvSpPr>
      <xdr:spPr>
        <a:xfrm>
          <a:off x="15181795" y="920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163606</xdr:rowOff>
    </xdr:from>
    <xdr:to>
      <xdr:col>76</xdr:col>
      <xdr:colOff>165100</xdr:colOff>
      <xdr:row>55</xdr:row>
      <xdr:rowOff>93756</xdr:rowOff>
    </xdr:to>
    <xdr:sp macro="" textlink="">
      <xdr:nvSpPr>
        <xdr:cNvPr id="582" name="楕円 581"/>
        <xdr:cNvSpPr/>
      </xdr:nvSpPr>
      <xdr:spPr>
        <a:xfrm>
          <a:off x="14541500" y="94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110283</xdr:rowOff>
    </xdr:from>
    <xdr:ext cx="599010" cy="259045"/>
    <xdr:sp macro="" textlink="">
      <xdr:nvSpPr>
        <xdr:cNvPr id="583" name="テキスト ボックス 582"/>
        <xdr:cNvSpPr txBox="1"/>
      </xdr:nvSpPr>
      <xdr:spPr>
        <a:xfrm>
          <a:off x="14292795" y="919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156945</xdr:rowOff>
    </xdr:from>
    <xdr:to>
      <xdr:col>72</xdr:col>
      <xdr:colOff>38100</xdr:colOff>
      <xdr:row>55</xdr:row>
      <xdr:rowOff>87095</xdr:rowOff>
    </xdr:to>
    <xdr:sp macro="" textlink="">
      <xdr:nvSpPr>
        <xdr:cNvPr id="584" name="楕円 583"/>
        <xdr:cNvSpPr/>
      </xdr:nvSpPr>
      <xdr:spPr>
        <a:xfrm>
          <a:off x="13652500" y="94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103622</xdr:rowOff>
    </xdr:from>
    <xdr:ext cx="599010" cy="259045"/>
    <xdr:sp macro="" textlink="">
      <xdr:nvSpPr>
        <xdr:cNvPr id="585" name="テキスト ボックス 584"/>
        <xdr:cNvSpPr txBox="1"/>
      </xdr:nvSpPr>
      <xdr:spPr>
        <a:xfrm>
          <a:off x="13403795" y="919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118128</xdr:rowOff>
    </xdr:from>
    <xdr:to>
      <xdr:col>67</xdr:col>
      <xdr:colOff>101600</xdr:colOff>
      <xdr:row>54</xdr:row>
      <xdr:rowOff>48278</xdr:rowOff>
    </xdr:to>
    <xdr:sp macro="" textlink="">
      <xdr:nvSpPr>
        <xdr:cNvPr id="586" name="楕円 585"/>
        <xdr:cNvSpPr/>
      </xdr:nvSpPr>
      <xdr:spPr>
        <a:xfrm>
          <a:off x="12763500" y="92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64805</xdr:rowOff>
    </xdr:from>
    <xdr:ext cx="599010" cy="259045"/>
    <xdr:sp macro="" textlink="">
      <xdr:nvSpPr>
        <xdr:cNvPr id="587" name="テキスト ボックス 586"/>
        <xdr:cNvSpPr txBox="1"/>
      </xdr:nvSpPr>
      <xdr:spPr>
        <a:xfrm>
          <a:off x="12514795" y="898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12" name="直線コネクタ 611"/>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15" name="直線コネクタ 614"/>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6026</xdr:rowOff>
    </xdr:from>
    <xdr:to>
      <xdr:col>76</xdr:col>
      <xdr:colOff>114300</xdr:colOff>
      <xdr:row>78</xdr:row>
      <xdr:rowOff>25400</xdr:rowOff>
    </xdr:to>
    <xdr:cxnSp macro="">
      <xdr:nvCxnSpPr>
        <xdr:cNvPr id="618" name="直線コネクタ 617"/>
        <xdr:cNvCxnSpPr/>
      </xdr:nvCxnSpPr>
      <xdr:spPr>
        <a:xfrm>
          <a:off x="13703300" y="13379126"/>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48808</xdr:rowOff>
    </xdr:from>
    <xdr:to>
      <xdr:col>71</xdr:col>
      <xdr:colOff>177800</xdr:colOff>
      <xdr:row>78</xdr:row>
      <xdr:rowOff>6026</xdr:rowOff>
    </xdr:to>
    <xdr:cxnSp macro="">
      <xdr:nvCxnSpPr>
        <xdr:cNvPr id="621" name="直線コネクタ 620"/>
        <xdr:cNvCxnSpPr/>
      </xdr:nvCxnSpPr>
      <xdr:spPr>
        <a:xfrm>
          <a:off x="12814300" y="13250458"/>
          <a:ext cx="889000" cy="12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166567</xdr:rowOff>
    </xdr:from>
    <xdr:ext cx="534377" cy="259045"/>
    <xdr:sp macro="" textlink="">
      <xdr:nvSpPr>
        <xdr:cNvPr id="625" name="テキスト ボックス 624"/>
        <xdr:cNvSpPr txBox="1"/>
      </xdr:nvSpPr>
      <xdr:spPr>
        <a:xfrm>
          <a:off x="12547111" y="133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31" name="楕円 630"/>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32"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33" name="楕円 632"/>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34" name="テキスト ボックス 633"/>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35" name="楕円 634"/>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36" name="テキスト ボックス 635"/>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126676</xdr:rowOff>
    </xdr:from>
    <xdr:to>
      <xdr:col>72</xdr:col>
      <xdr:colOff>38100</xdr:colOff>
      <xdr:row>78</xdr:row>
      <xdr:rowOff>56826</xdr:rowOff>
    </xdr:to>
    <xdr:sp macro="" textlink="">
      <xdr:nvSpPr>
        <xdr:cNvPr id="637" name="楕円 636"/>
        <xdr:cNvSpPr/>
      </xdr:nvSpPr>
      <xdr:spPr>
        <a:xfrm>
          <a:off x="13652500" y="133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47953</xdr:rowOff>
    </xdr:from>
    <xdr:ext cx="469744" cy="259045"/>
    <xdr:sp macro="" textlink="">
      <xdr:nvSpPr>
        <xdr:cNvPr id="638" name="テキスト ボックス 637"/>
        <xdr:cNvSpPr txBox="1"/>
      </xdr:nvSpPr>
      <xdr:spPr>
        <a:xfrm>
          <a:off x="13468428" y="1342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169458</xdr:rowOff>
    </xdr:from>
    <xdr:to>
      <xdr:col>67</xdr:col>
      <xdr:colOff>101600</xdr:colOff>
      <xdr:row>77</xdr:row>
      <xdr:rowOff>99608</xdr:rowOff>
    </xdr:to>
    <xdr:sp macro="" textlink="">
      <xdr:nvSpPr>
        <xdr:cNvPr id="639" name="楕円 638"/>
        <xdr:cNvSpPr/>
      </xdr:nvSpPr>
      <xdr:spPr>
        <a:xfrm>
          <a:off x="12763500" y="131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116135</xdr:rowOff>
    </xdr:from>
    <xdr:ext cx="534377" cy="259045"/>
    <xdr:sp macro="" textlink="">
      <xdr:nvSpPr>
        <xdr:cNvPr id="640" name="テキスト ボックス 639"/>
        <xdr:cNvSpPr txBox="1"/>
      </xdr:nvSpPr>
      <xdr:spPr>
        <a:xfrm>
          <a:off x="12547111" y="1297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114840</xdr:rowOff>
    </xdr:from>
    <xdr:to>
      <xdr:col>85</xdr:col>
      <xdr:colOff>127000</xdr:colOff>
      <xdr:row>93</xdr:row>
      <xdr:rowOff>50975</xdr:rowOff>
    </xdr:to>
    <xdr:cxnSp macro="">
      <xdr:nvCxnSpPr>
        <xdr:cNvPr id="665" name="直線コネクタ 664"/>
        <xdr:cNvCxnSpPr/>
      </xdr:nvCxnSpPr>
      <xdr:spPr>
        <a:xfrm flipV="1">
          <a:off x="15481300" y="15888240"/>
          <a:ext cx="838200" cy="10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7815</xdr:rowOff>
    </xdr:from>
    <xdr:to>
      <xdr:col>81</xdr:col>
      <xdr:colOff>50800</xdr:colOff>
      <xdr:row>93</xdr:row>
      <xdr:rowOff>50975</xdr:rowOff>
    </xdr:to>
    <xdr:cxnSp macro="">
      <xdr:nvCxnSpPr>
        <xdr:cNvPr id="668" name="直線コネクタ 667"/>
        <xdr:cNvCxnSpPr/>
      </xdr:nvCxnSpPr>
      <xdr:spPr>
        <a:xfrm>
          <a:off x="14592300" y="15952665"/>
          <a:ext cx="8890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0" name="テキスト ボックス 669"/>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7815</xdr:rowOff>
    </xdr:from>
    <xdr:to>
      <xdr:col>76</xdr:col>
      <xdr:colOff>114300</xdr:colOff>
      <xdr:row>93</xdr:row>
      <xdr:rowOff>121247</xdr:rowOff>
    </xdr:to>
    <xdr:cxnSp macro="">
      <xdr:nvCxnSpPr>
        <xdr:cNvPr id="671" name="直線コネクタ 670"/>
        <xdr:cNvCxnSpPr/>
      </xdr:nvCxnSpPr>
      <xdr:spPr>
        <a:xfrm flipV="1">
          <a:off x="13703300" y="15952665"/>
          <a:ext cx="889000" cy="1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3" name="テキスト ボックス 672"/>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121247</xdr:rowOff>
    </xdr:from>
    <xdr:to>
      <xdr:col>71</xdr:col>
      <xdr:colOff>177800</xdr:colOff>
      <xdr:row>93</xdr:row>
      <xdr:rowOff>129795</xdr:rowOff>
    </xdr:to>
    <xdr:cxnSp macro="">
      <xdr:nvCxnSpPr>
        <xdr:cNvPr id="674" name="直線コネクタ 673"/>
        <xdr:cNvCxnSpPr/>
      </xdr:nvCxnSpPr>
      <xdr:spPr>
        <a:xfrm flipV="1">
          <a:off x="12814300" y="16066097"/>
          <a:ext cx="889000" cy="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76" name="テキスト ボックス 675"/>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78" name="テキスト ボックス 677"/>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64040</xdr:rowOff>
    </xdr:from>
    <xdr:to>
      <xdr:col>85</xdr:col>
      <xdr:colOff>177800</xdr:colOff>
      <xdr:row>92</xdr:row>
      <xdr:rowOff>165640</xdr:rowOff>
    </xdr:to>
    <xdr:sp macro="" textlink="">
      <xdr:nvSpPr>
        <xdr:cNvPr id="684" name="楕円 683"/>
        <xdr:cNvSpPr/>
      </xdr:nvSpPr>
      <xdr:spPr>
        <a:xfrm>
          <a:off x="16268700" y="1583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86917</xdr:rowOff>
    </xdr:from>
    <xdr:ext cx="599010" cy="259045"/>
    <xdr:sp macro="" textlink="">
      <xdr:nvSpPr>
        <xdr:cNvPr id="685" name="公債費該当値テキスト"/>
        <xdr:cNvSpPr txBox="1"/>
      </xdr:nvSpPr>
      <xdr:spPr>
        <a:xfrm>
          <a:off x="16370300" y="156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175</xdr:rowOff>
    </xdr:from>
    <xdr:to>
      <xdr:col>81</xdr:col>
      <xdr:colOff>101600</xdr:colOff>
      <xdr:row>93</xdr:row>
      <xdr:rowOff>101775</xdr:rowOff>
    </xdr:to>
    <xdr:sp macro="" textlink="">
      <xdr:nvSpPr>
        <xdr:cNvPr id="686" name="楕円 685"/>
        <xdr:cNvSpPr/>
      </xdr:nvSpPr>
      <xdr:spPr>
        <a:xfrm>
          <a:off x="15430500" y="159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118302</xdr:rowOff>
    </xdr:from>
    <xdr:ext cx="599010" cy="259045"/>
    <xdr:sp macro="" textlink="">
      <xdr:nvSpPr>
        <xdr:cNvPr id="687" name="テキスト ボックス 686"/>
        <xdr:cNvSpPr txBox="1"/>
      </xdr:nvSpPr>
      <xdr:spPr>
        <a:xfrm>
          <a:off x="15181795" y="1572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128465</xdr:rowOff>
    </xdr:from>
    <xdr:to>
      <xdr:col>76</xdr:col>
      <xdr:colOff>165100</xdr:colOff>
      <xdr:row>93</xdr:row>
      <xdr:rowOff>58615</xdr:rowOff>
    </xdr:to>
    <xdr:sp macro="" textlink="">
      <xdr:nvSpPr>
        <xdr:cNvPr id="688" name="楕円 687"/>
        <xdr:cNvSpPr/>
      </xdr:nvSpPr>
      <xdr:spPr>
        <a:xfrm>
          <a:off x="14541500" y="159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75142</xdr:rowOff>
    </xdr:from>
    <xdr:ext cx="599010" cy="259045"/>
    <xdr:sp macro="" textlink="">
      <xdr:nvSpPr>
        <xdr:cNvPr id="689" name="テキスト ボックス 688"/>
        <xdr:cNvSpPr txBox="1"/>
      </xdr:nvSpPr>
      <xdr:spPr>
        <a:xfrm>
          <a:off x="14292795" y="1567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70447</xdr:rowOff>
    </xdr:from>
    <xdr:to>
      <xdr:col>72</xdr:col>
      <xdr:colOff>38100</xdr:colOff>
      <xdr:row>94</xdr:row>
      <xdr:rowOff>597</xdr:rowOff>
    </xdr:to>
    <xdr:sp macro="" textlink="">
      <xdr:nvSpPr>
        <xdr:cNvPr id="690" name="楕円 689"/>
        <xdr:cNvSpPr/>
      </xdr:nvSpPr>
      <xdr:spPr>
        <a:xfrm>
          <a:off x="13652500" y="160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17124</xdr:rowOff>
    </xdr:from>
    <xdr:ext cx="599010" cy="259045"/>
    <xdr:sp macro="" textlink="">
      <xdr:nvSpPr>
        <xdr:cNvPr id="691" name="テキスト ボックス 690"/>
        <xdr:cNvSpPr txBox="1"/>
      </xdr:nvSpPr>
      <xdr:spPr>
        <a:xfrm>
          <a:off x="13403795" y="1579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78995</xdr:rowOff>
    </xdr:from>
    <xdr:to>
      <xdr:col>67</xdr:col>
      <xdr:colOff>101600</xdr:colOff>
      <xdr:row>94</xdr:row>
      <xdr:rowOff>9145</xdr:rowOff>
    </xdr:to>
    <xdr:sp macro="" textlink="">
      <xdr:nvSpPr>
        <xdr:cNvPr id="692" name="楕円 691"/>
        <xdr:cNvSpPr/>
      </xdr:nvSpPr>
      <xdr:spPr>
        <a:xfrm>
          <a:off x="12763500" y="160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25672</xdr:rowOff>
    </xdr:from>
    <xdr:ext cx="599010" cy="259045"/>
    <xdr:sp macro="" textlink="">
      <xdr:nvSpPr>
        <xdr:cNvPr id="693" name="テキスト ボックス 692"/>
        <xdr:cNvSpPr txBox="1"/>
      </xdr:nvSpPr>
      <xdr:spPr>
        <a:xfrm>
          <a:off x="12514795" y="1579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議会費が高い数値を示しているが、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千人規模の団体内では議員数も議員報酬も平均的であり、事務局職員人件費等が要因と考えられる。</a:t>
          </a:r>
        </a:p>
        <a:p>
          <a:r>
            <a:rPr kumimoji="1" lang="ja-JP" altLang="en-US" sz="1300">
              <a:latin typeface="ＭＳ Ｐゴシック" panose="020B0600070205080204" pitchFamily="50" charset="-128"/>
              <a:ea typeface="ＭＳ Ｐゴシック" panose="020B0600070205080204" pitchFamily="50" charset="-128"/>
            </a:rPr>
            <a:t>総務費は特別定額給付金による増や再生可能エネルギーを活用した施設整備に伴う普通建設の減が挙げられる。</a:t>
          </a:r>
        </a:p>
        <a:p>
          <a:r>
            <a:rPr kumimoji="1" lang="ja-JP" altLang="en-US" sz="1300">
              <a:latin typeface="ＭＳ Ｐゴシック" panose="020B0600070205080204" pitchFamily="50" charset="-128"/>
              <a:ea typeface="ＭＳ Ｐゴシック" panose="020B0600070205080204" pitchFamily="50" charset="-128"/>
            </a:rPr>
            <a:t>民生費は、認定こども園整備完了による普通建設費の減が挙げられる。</a:t>
          </a:r>
        </a:p>
        <a:p>
          <a:r>
            <a:rPr kumimoji="1" lang="ja-JP" altLang="en-US" sz="1300">
              <a:latin typeface="ＭＳ Ｐゴシック" panose="020B0600070205080204" pitchFamily="50" charset="-128"/>
              <a:ea typeface="ＭＳ Ｐゴシック" panose="020B0600070205080204" pitchFamily="50" charset="-128"/>
            </a:rPr>
            <a:t>農林水産業費は基幹産業である農業に関する基盤整備事業等が続き、国営農地再編整備事業や畜産・酪農収益力強化整備等特別対策事業が完了したことにより減少した。</a:t>
          </a:r>
        </a:p>
        <a:p>
          <a:r>
            <a:rPr kumimoji="1" lang="ja-JP" altLang="en-US" sz="1300">
              <a:latin typeface="ＭＳ Ｐゴシック" panose="020B0600070205080204" pitchFamily="50" charset="-128"/>
              <a:ea typeface="ＭＳ Ｐゴシック" panose="020B0600070205080204" pitchFamily="50" charset="-128"/>
            </a:rPr>
            <a:t>商工費は、新型コロナウイルスの影響により町民生活や地域経済の回復に向けた施策を実施した。</a:t>
          </a:r>
        </a:p>
        <a:p>
          <a:r>
            <a:rPr kumimoji="1" lang="ja-JP" altLang="en-US" sz="1300">
              <a:latin typeface="ＭＳ Ｐゴシック" panose="020B0600070205080204" pitchFamily="50" charset="-128"/>
              <a:ea typeface="ＭＳ Ｐゴシック" panose="020B0600070205080204" pitchFamily="50" charset="-128"/>
            </a:rPr>
            <a:t>教育費は、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スクール構想による機器整備等が大幅に増加したことが大きな要因である。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により各種事業の中止等が相次ぎ、実質収支額や実質単年度収支が大幅に増加。また、その他基金内の条例廃止に伴い財政調整基金へ一部積み替えを実施したことにより増加したほか、その他基金を含め、全体のバランスを見ながら適正規模になるよう配慮し、実質単年度収支についても安定したプラスに転じ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全会計黒字を維持しており、今後も健全な財政運営に努めていく。</a:t>
          </a:r>
        </a:p>
        <a:p>
          <a:r>
            <a:rPr kumimoji="1" lang="ja-JP" altLang="en-US" sz="1400">
              <a:latin typeface="ＭＳ ゴシック" pitchFamily="49" charset="-128"/>
              <a:ea typeface="ＭＳ ゴシック" pitchFamily="49" charset="-128"/>
            </a:rPr>
            <a:t>　特別会計では、国民健康保険病院事業会計は割合が大きく、継続して安定経営ができるよう努める。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909_R2&#24180;&#24230;&#36001;&#25919;&#29366;&#27841;&#36039;&#26009;&#38598;&#12398;&#20316;&#25104;&#12395;&#12388;&#12356;&#12390;/&#12304;&#36001;&#25919;&#29366;&#27841;&#36039;&#26009;&#38598;&#12305;_016349_&#40575;&#36861;&#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CN51">
            <v>2.5</v>
          </cell>
        </row>
        <row r="53">
          <cell r="BP53">
            <v>78.8</v>
          </cell>
          <cell r="CF53">
            <v>80.5</v>
          </cell>
          <cell r="CN53">
            <v>80.400000000000006</v>
          </cell>
          <cell r="CV53">
            <v>80.599999999999994</v>
          </cell>
        </row>
        <row r="55">
          <cell r="AN55" t="str">
            <v>類似団体内平均値</v>
          </cell>
          <cell r="BP55">
            <v>0</v>
          </cell>
          <cell r="CF55">
            <v>0</v>
          </cell>
          <cell r="CN55">
            <v>0</v>
          </cell>
          <cell r="CV55">
            <v>0</v>
          </cell>
        </row>
        <row r="57">
          <cell r="BP57">
            <v>56.2</v>
          </cell>
          <cell r="CF57">
            <v>60.1</v>
          </cell>
          <cell r="CN57">
            <v>61.6</v>
          </cell>
          <cell r="CV57">
            <v>64</v>
          </cell>
        </row>
        <row r="72">
          <cell r="BP72" t="str">
            <v>H28</v>
          </cell>
          <cell r="BX72" t="str">
            <v>H29</v>
          </cell>
          <cell r="CF72" t="str">
            <v>H30</v>
          </cell>
          <cell r="CN72" t="str">
            <v>R01</v>
          </cell>
          <cell r="CV72" t="str">
            <v>R02</v>
          </cell>
        </row>
        <row r="73">
          <cell r="AN73" t="str">
            <v>当該団体値</v>
          </cell>
          <cell r="CN73">
            <v>2.5</v>
          </cell>
        </row>
        <row r="75">
          <cell r="BP75">
            <v>8</v>
          </cell>
          <cell r="BX75">
            <v>8.6</v>
          </cell>
          <cell r="CF75">
            <v>9.8000000000000007</v>
          </cell>
          <cell r="CN75">
            <v>10.5</v>
          </cell>
          <cell r="CV75">
            <v>10.3</v>
          </cell>
        </row>
        <row r="77">
          <cell r="AN77" t="str">
            <v>類似団体内平均値</v>
          </cell>
          <cell r="BP77">
            <v>0</v>
          </cell>
          <cell r="BX77">
            <v>0</v>
          </cell>
          <cell r="CF77">
            <v>0</v>
          </cell>
          <cell r="CN77">
            <v>0</v>
          </cell>
          <cell r="CV77">
            <v>0</v>
          </cell>
        </row>
        <row r="79">
          <cell r="BP79">
            <v>8.5</v>
          </cell>
          <cell r="BX79">
            <v>8.5</v>
          </cell>
          <cell r="CF79">
            <v>8.6</v>
          </cell>
          <cell r="CN79">
            <v>8.6</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B3" sqref="B3:K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8862745</v>
      </c>
      <c r="BO4" s="395"/>
      <c r="BP4" s="395"/>
      <c r="BQ4" s="395"/>
      <c r="BR4" s="395"/>
      <c r="BS4" s="395"/>
      <c r="BT4" s="395"/>
      <c r="BU4" s="396"/>
      <c r="BV4" s="394">
        <v>9931189</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14.8</v>
      </c>
      <c r="CU4" s="401"/>
      <c r="CV4" s="401"/>
      <c r="CW4" s="401"/>
      <c r="CX4" s="401"/>
      <c r="CY4" s="401"/>
      <c r="CZ4" s="401"/>
      <c r="DA4" s="402"/>
      <c r="DB4" s="400">
        <v>8.6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8235319</v>
      </c>
      <c r="BO5" s="432"/>
      <c r="BP5" s="432"/>
      <c r="BQ5" s="432"/>
      <c r="BR5" s="432"/>
      <c r="BS5" s="432"/>
      <c r="BT5" s="432"/>
      <c r="BU5" s="433"/>
      <c r="BV5" s="431">
        <v>9581190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80.3</v>
      </c>
      <c r="CU5" s="429"/>
      <c r="CV5" s="429"/>
      <c r="CW5" s="429"/>
      <c r="CX5" s="429"/>
      <c r="CY5" s="429"/>
      <c r="CZ5" s="429"/>
      <c r="DA5" s="430"/>
      <c r="DB5" s="428">
        <v>83.4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627426</v>
      </c>
      <c r="BO6" s="432"/>
      <c r="BP6" s="432"/>
      <c r="BQ6" s="432"/>
      <c r="BR6" s="432"/>
      <c r="BS6" s="432"/>
      <c r="BT6" s="432"/>
      <c r="BU6" s="433"/>
      <c r="BV6" s="431">
        <v>349999</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82.7</v>
      </c>
      <c r="CU6" s="469"/>
      <c r="CV6" s="469"/>
      <c r="CW6" s="469"/>
      <c r="CX6" s="469"/>
      <c r="CY6" s="469"/>
      <c r="CZ6" s="469"/>
      <c r="DA6" s="470"/>
      <c r="DB6" s="468">
        <v>86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33712</v>
      </c>
      <c r="BO7" s="432"/>
      <c r="BP7" s="432"/>
      <c r="BQ7" s="432"/>
      <c r="BR7" s="432"/>
      <c r="BS7" s="432"/>
      <c r="BT7" s="432"/>
      <c r="BU7" s="433"/>
      <c r="BV7" s="431">
        <v>27190</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4008229</v>
      </c>
      <c r="CU7" s="432"/>
      <c r="CV7" s="432"/>
      <c r="CW7" s="432"/>
      <c r="CX7" s="432"/>
      <c r="CY7" s="432"/>
      <c r="CZ7" s="432"/>
      <c r="DA7" s="433"/>
      <c r="DB7" s="431">
        <v>3745760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593714</v>
      </c>
      <c r="BO8" s="432"/>
      <c r="BP8" s="432"/>
      <c r="BQ8" s="432"/>
      <c r="BR8" s="432"/>
      <c r="BS8" s="432"/>
      <c r="BT8" s="432"/>
      <c r="BU8" s="433"/>
      <c r="BV8" s="431">
        <v>322809</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0.27</v>
      </c>
      <c r="CU8" s="472"/>
      <c r="CV8" s="472"/>
      <c r="CW8" s="472"/>
      <c r="CX8" s="472"/>
      <c r="CY8" s="472"/>
      <c r="CZ8" s="472"/>
      <c r="DA8" s="473"/>
      <c r="DB8" s="471">
        <v>0.27</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5266</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270905</v>
      </c>
      <c r="BO9" s="432"/>
      <c r="BP9" s="432"/>
      <c r="BQ9" s="432"/>
      <c r="BR9" s="432"/>
      <c r="BS9" s="432"/>
      <c r="BT9" s="432"/>
      <c r="BU9" s="433"/>
      <c r="BV9" s="431">
        <v>29012</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15.3</v>
      </c>
      <c r="CU9" s="429"/>
      <c r="CV9" s="429"/>
      <c r="CW9" s="429"/>
      <c r="CX9" s="429"/>
      <c r="CY9" s="429"/>
      <c r="CZ9" s="429"/>
      <c r="DA9" s="430"/>
      <c r="DB9" s="428">
        <v>14.7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5542</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101100</v>
      </c>
      <c r="BO10" s="432"/>
      <c r="BP10" s="432"/>
      <c r="BQ10" s="432"/>
      <c r="BR10" s="432"/>
      <c r="BS10" s="432"/>
      <c r="BT10" s="432"/>
      <c r="BU10" s="433"/>
      <c r="BV10" s="431">
        <v>100</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5247</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126</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5169</v>
      </c>
      <c r="S13" s="516"/>
      <c r="T13" s="516"/>
      <c r="U13" s="516"/>
      <c r="V13" s="517"/>
      <c r="W13" s="447" t="s">
        <v>138</v>
      </c>
      <c r="X13" s="448"/>
      <c r="Y13" s="448"/>
      <c r="Z13" s="448"/>
      <c r="AA13" s="448"/>
      <c r="AB13" s="438"/>
      <c r="AC13" s="482">
        <v>1079</v>
      </c>
      <c r="AD13" s="483"/>
      <c r="AE13" s="483"/>
      <c r="AF13" s="483"/>
      <c r="AG13" s="525"/>
      <c r="AH13" s="482">
        <v>1135</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372005</v>
      </c>
      <c r="BO13" s="432"/>
      <c r="BP13" s="432"/>
      <c r="BQ13" s="432"/>
      <c r="BR13" s="432"/>
      <c r="BS13" s="432"/>
      <c r="BT13" s="432"/>
      <c r="BU13" s="433"/>
      <c r="BV13" s="431">
        <v>29112</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10.3</v>
      </c>
      <c r="CU13" s="429"/>
      <c r="CV13" s="429"/>
      <c r="CW13" s="429"/>
      <c r="CX13" s="429"/>
      <c r="CY13" s="429"/>
      <c r="CZ13" s="429"/>
      <c r="DA13" s="430"/>
      <c r="DB13" s="428">
        <v>10.5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5331</v>
      </c>
      <c r="S14" s="516"/>
      <c r="T14" s="516"/>
      <c r="U14" s="516"/>
      <c r="V14" s="517"/>
      <c r="W14" s="421"/>
      <c r="X14" s="422"/>
      <c r="Y14" s="422"/>
      <c r="Z14" s="422"/>
      <c r="AA14" s="422"/>
      <c r="AB14" s="411"/>
      <c r="AC14" s="518">
        <v>36</v>
      </c>
      <c r="AD14" s="519"/>
      <c r="AE14" s="519"/>
      <c r="AF14" s="519"/>
      <c r="AG14" s="520"/>
      <c r="AH14" s="518">
        <v>36.700000000000003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129</v>
      </c>
      <c r="CU14" s="530"/>
      <c r="CV14" s="530"/>
      <c r="CW14" s="530"/>
      <c r="CX14" s="530"/>
      <c r="CY14" s="530"/>
      <c r="CZ14" s="530"/>
      <c r="DA14" s="531"/>
      <c r="DB14" s="529">
        <v>2.5</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5259</v>
      </c>
      <c r="S15" s="516"/>
      <c r="T15" s="516"/>
      <c r="U15" s="516"/>
      <c r="V15" s="517"/>
      <c r="W15" s="447" t="s">
        <v>145</v>
      </c>
      <c r="X15" s="448"/>
      <c r="Y15" s="448"/>
      <c r="Z15" s="448"/>
      <c r="AA15" s="448"/>
      <c r="AB15" s="438"/>
      <c r="AC15" s="482">
        <v>184</v>
      </c>
      <c r="AD15" s="483"/>
      <c r="AE15" s="483"/>
      <c r="AF15" s="483"/>
      <c r="AG15" s="525"/>
      <c r="AH15" s="482">
        <v>189</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969292</v>
      </c>
      <c r="BO15" s="395"/>
      <c r="BP15" s="395"/>
      <c r="BQ15" s="395"/>
      <c r="BR15" s="395"/>
      <c r="BS15" s="395"/>
      <c r="BT15" s="395"/>
      <c r="BU15" s="396"/>
      <c r="BV15" s="394">
        <v>903481</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6.1</v>
      </c>
      <c r="AD16" s="519"/>
      <c r="AE16" s="519"/>
      <c r="AF16" s="519"/>
      <c r="AG16" s="520"/>
      <c r="AH16" s="518">
        <v>6.1</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3601842</v>
      </c>
      <c r="BO16" s="432"/>
      <c r="BP16" s="432"/>
      <c r="BQ16" s="432"/>
      <c r="BR16" s="432"/>
      <c r="BS16" s="432"/>
      <c r="BT16" s="432"/>
      <c r="BU16" s="433"/>
      <c r="BV16" s="431">
        <v>3397646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1736</v>
      </c>
      <c r="AD17" s="483"/>
      <c r="AE17" s="483"/>
      <c r="AF17" s="483"/>
      <c r="AG17" s="525"/>
      <c r="AH17" s="482">
        <v>1769</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1196956</v>
      </c>
      <c r="BO17" s="432"/>
      <c r="BP17" s="432"/>
      <c r="BQ17" s="432"/>
      <c r="BR17" s="432"/>
      <c r="BS17" s="432"/>
      <c r="BT17" s="432"/>
      <c r="BU17" s="433"/>
      <c r="BV17" s="431">
        <v>1137184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402.88</v>
      </c>
      <c r="M18" s="547"/>
      <c r="N18" s="547"/>
      <c r="O18" s="547"/>
      <c r="P18" s="547"/>
      <c r="Q18" s="547"/>
      <c r="R18" s="548"/>
      <c r="S18" s="548"/>
      <c r="T18" s="548"/>
      <c r="U18" s="548"/>
      <c r="V18" s="549"/>
      <c r="W18" s="449"/>
      <c r="X18" s="450"/>
      <c r="Y18" s="450"/>
      <c r="Z18" s="450"/>
      <c r="AA18" s="450"/>
      <c r="AB18" s="441"/>
      <c r="AC18" s="550">
        <v>57.9</v>
      </c>
      <c r="AD18" s="551"/>
      <c r="AE18" s="551"/>
      <c r="AF18" s="551"/>
      <c r="AG18" s="552"/>
      <c r="AH18" s="550">
        <v>57.2</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3277594</v>
      </c>
      <c r="BO18" s="432"/>
      <c r="BP18" s="432"/>
      <c r="BQ18" s="432"/>
      <c r="BR18" s="432"/>
      <c r="BS18" s="432"/>
      <c r="BT18" s="432"/>
      <c r="BU18" s="433"/>
      <c r="BV18" s="431">
        <v>3207590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13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5247062</v>
      </c>
      <c r="BO19" s="432"/>
      <c r="BP19" s="432"/>
      <c r="BQ19" s="432"/>
      <c r="BR19" s="432"/>
      <c r="BS19" s="432"/>
      <c r="BT19" s="432"/>
      <c r="BU19" s="433"/>
      <c r="BV19" s="431">
        <v>5180786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2255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4" t="s">
        <v>165</v>
      </c>
      <c r="AI22" s="448"/>
      <c r="AJ22" s="448"/>
      <c r="AK22" s="448"/>
      <c r="AL22" s="438"/>
      <c r="AM22" s="594" t="s">
        <v>166</v>
      </c>
      <c r="AN22" s="595"/>
      <c r="AO22" s="595"/>
      <c r="AP22" s="595"/>
      <c r="AQ22" s="595"/>
      <c r="AR22" s="596"/>
      <c r="AS22" s="577" t="s">
        <v>163</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167</v>
      </c>
      <c r="AZ23" s="392"/>
      <c r="BA23" s="392"/>
      <c r="BB23" s="392"/>
      <c r="BC23" s="392"/>
      <c r="BD23" s="392"/>
      <c r="BE23" s="392"/>
      <c r="BF23" s="392"/>
      <c r="BG23" s="392"/>
      <c r="BH23" s="392"/>
      <c r="BI23" s="392"/>
      <c r="BJ23" s="392"/>
      <c r="BK23" s="392"/>
      <c r="BL23" s="392"/>
      <c r="BM23" s="393"/>
      <c r="BN23" s="431">
        <v>7583382</v>
      </c>
      <c r="BO23" s="432"/>
      <c r="BP23" s="432"/>
      <c r="BQ23" s="432"/>
      <c r="BR23" s="432"/>
      <c r="BS23" s="432"/>
      <c r="BT23" s="432"/>
      <c r="BU23" s="433"/>
      <c r="BV23" s="431">
        <v>7969317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7500</v>
      </c>
      <c r="R24" s="483"/>
      <c r="S24" s="483"/>
      <c r="T24" s="483"/>
      <c r="U24" s="483"/>
      <c r="V24" s="525"/>
      <c r="W24" s="584"/>
      <c r="X24" s="572"/>
      <c r="Y24" s="573"/>
      <c r="Z24" s="481" t="s">
        <v>169</v>
      </c>
      <c r="AA24" s="461"/>
      <c r="AB24" s="461"/>
      <c r="AC24" s="461"/>
      <c r="AD24" s="461"/>
      <c r="AE24" s="461"/>
      <c r="AF24" s="461"/>
      <c r="AG24" s="462"/>
      <c r="AH24" s="482">
        <v>143</v>
      </c>
      <c r="AI24" s="483"/>
      <c r="AJ24" s="483"/>
      <c r="AK24" s="483"/>
      <c r="AL24" s="525"/>
      <c r="AM24" s="482">
        <v>433719</v>
      </c>
      <c r="AN24" s="483"/>
      <c r="AO24" s="483"/>
      <c r="AP24" s="483"/>
      <c r="AQ24" s="483"/>
      <c r="AR24" s="525"/>
      <c r="AS24" s="482">
        <v>3033</v>
      </c>
      <c r="AT24" s="483"/>
      <c r="AU24" s="483"/>
      <c r="AV24" s="483"/>
      <c r="AW24" s="483"/>
      <c r="AX24" s="484"/>
      <c r="AY24" s="602" t="s">
        <v>170</v>
      </c>
      <c r="AZ24" s="603"/>
      <c r="BA24" s="603"/>
      <c r="BB24" s="603"/>
      <c r="BC24" s="603"/>
      <c r="BD24" s="603"/>
      <c r="BE24" s="603"/>
      <c r="BF24" s="603"/>
      <c r="BG24" s="603"/>
      <c r="BH24" s="603"/>
      <c r="BI24" s="603"/>
      <c r="BJ24" s="603"/>
      <c r="BK24" s="603"/>
      <c r="BL24" s="603"/>
      <c r="BM24" s="604"/>
      <c r="BN24" s="431">
        <v>6982040</v>
      </c>
      <c r="BO24" s="432"/>
      <c r="BP24" s="432"/>
      <c r="BQ24" s="432"/>
      <c r="BR24" s="432"/>
      <c r="BS24" s="432"/>
      <c r="BT24" s="432"/>
      <c r="BU24" s="433"/>
      <c r="BV24" s="431">
        <v>7293876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6200</v>
      </c>
      <c r="R25" s="483"/>
      <c r="S25" s="483"/>
      <c r="T25" s="483"/>
      <c r="U25" s="483"/>
      <c r="V25" s="525"/>
      <c r="W25" s="584"/>
      <c r="X25" s="572"/>
      <c r="Y25" s="573"/>
      <c r="Z25" s="481" t="s">
        <v>172</v>
      </c>
      <c r="AA25" s="461"/>
      <c r="AB25" s="461"/>
      <c r="AC25" s="461"/>
      <c r="AD25" s="461"/>
      <c r="AE25" s="461"/>
      <c r="AF25" s="461"/>
      <c r="AG25" s="462"/>
      <c r="AH25" s="482" t="s">
        <v>129</v>
      </c>
      <c r="AI25" s="483"/>
      <c r="AJ25" s="483"/>
      <c r="AK25" s="483"/>
      <c r="AL25" s="525"/>
      <c r="AM25" s="482" t="s">
        <v>129</v>
      </c>
      <c r="AN25" s="483"/>
      <c r="AO25" s="483"/>
      <c r="AP25" s="483"/>
      <c r="AQ25" s="483"/>
      <c r="AR25" s="525"/>
      <c r="AS25" s="482" t="s">
        <v>173</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113725</v>
      </c>
      <c r="BO25" s="395"/>
      <c r="BP25" s="395"/>
      <c r="BQ25" s="395"/>
      <c r="BR25" s="395"/>
      <c r="BS25" s="395"/>
      <c r="BT25" s="395"/>
      <c r="BU25" s="396"/>
      <c r="BV25" s="394">
        <v>289101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5600</v>
      </c>
      <c r="R26" s="483"/>
      <c r="S26" s="483"/>
      <c r="T26" s="483"/>
      <c r="U26" s="483"/>
      <c r="V26" s="525"/>
      <c r="W26" s="584"/>
      <c r="X26" s="572"/>
      <c r="Y26" s="573"/>
      <c r="Z26" s="481" t="s">
        <v>176</v>
      </c>
      <c r="AA26" s="608"/>
      <c r="AB26" s="608"/>
      <c r="AC26" s="608"/>
      <c r="AD26" s="608"/>
      <c r="AE26" s="608"/>
      <c r="AF26" s="608"/>
      <c r="AG26" s="609"/>
      <c r="AH26" s="482" t="s">
        <v>129</v>
      </c>
      <c r="AI26" s="483"/>
      <c r="AJ26" s="483"/>
      <c r="AK26" s="483"/>
      <c r="AL26" s="525"/>
      <c r="AM26" s="482" t="s">
        <v>129</v>
      </c>
      <c r="AN26" s="483"/>
      <c r="AO26" s="483"/>
      <c r="AP26" s="483"/>
      <c r="AQ26" s="483"/>
      <c r="AR26" s="525"/>
      <c r="AS26" s="482" t="s">
        <v>129</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173</v>
      </c>
      <c r="BO26" s="432"/>
      <c r="BP26" s="432"/>
      <c r="BQ26" s="432"/>
      <c r="BR26" s="432"/>
      <c r="BS26" s="432"/>
      <c r="BT26" s="432"/>
      <c r="BU26" s="433"/>
      <c r="BV26" s="431" t="s">
        <v>129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3160</v>
      </c>
      <c r="R27" s="483"/>
      <c r="S27" s="483"/>
      <c r="T27" s="483"/>
      <c r="U27" s="483"/>
      <c r="V27" s="525"/>
      <c r="W27" s="584"/>
      <c r="X27" s="572"/>
      <c r="Y27" s="573"/>
      <c r="Z27" s="481" t="s">
        <v>179</v>
      </c>
      <c r="AA27" s="461"/>
      <c r="AB27" s="461"/>
      <c r="AC27" s="461"/>
      <c r="AD27" s="461"/>
      <c r="AE27" s="461"/>
      <c r="AF27" s="461"/>
      <c r="AG27" s="462"/>
      <c r="AH27" s="482">
        <v>1</v>
      </c>
      <c r="AI27" s="483"/>
      <c r="AJ27" s="483"/>
      <c r="AK27" s="483"/>
      <c r="AL27" s="525"/>
      <c r="AM27" s="482" t="s">
        <v>180</v>
      </c>
      <c r="AN27" s="483"/>
      <c r="AO27" s="483"/>
      <c r="AP27" s="483"/>
      <c r="AQ27" s="483"/>
      <c r="AR27" s="525"/>
      <c r="AS27" s="482" t="s">
        <v>180</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5">
        <v>1629</v>
      </c>
      <c r="BO27" s="606"/>
      <c r="BP27" s="606"/>
      <c r="BQ27" s="606"/>
      <c r="BR27" s="606"/>
      <c r="BS27" s="606"/>
      <c r="BT27" s="606"/>
      <c r="BU27" s="607"/>
      <c r="BV27" s="605">
        <v>1628</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2490</v>
      </c>
      <c r="R28" s="483"/>
      <c r="S28" s="483"/>
      <c r="T28" s="483"/>
      <c r="U28" s="483"/>
      <c r="V28" s="525"/>
      <c r="W28" s="584"/>
      <c r="X28" s="572"/>
      <c r="Y28" s="573"/>
      <c r="Z28" s="481" t="s">
        <v>183</v>
      </c>
      <c r="AA28" s="461"/>
      <c r="AB28" s="461"/>
      <c r="AC28" s="461"/>
      <c r="AD28" s="461"/>
      <c r="AE28" s="461"/>
      <c r="AF28" s="461"/>
      <c r="AG28" s="462"/>
      <c r="AH28" s="482" t="s">
        <v>173</v>
      </c>
      <c r="AI28" s="483"/>
      <c r="AJ28" s="483"/>
      <c r="AK28" s="483"/>
      <c r="AL28" s="525"/>
      <c r="AM28" s="482" t="s">
        <v>129</v>
      </c>
      <c r="AN28" s="483"/>
      <c r="AO28" s="483"/>
      <c r="AP28" s="483"/>
      <c r="AQ28" s="483"/>
      <c r="AR28" s="525"/>
      <c r="AS28" s="482" t="s">
        <v>173</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654900</v>
      </c>
      <c r="BO28" s="395"/>
      <c r="BP28" s="395"/>
      <c r="BQ28" s="395"/>
      <c r="BR28" s="395"/>
      <c r="BS28" s="395"/>
      <c r="BT28" s="395"/>
      <c r="BU28" s="396"/>
      <c r="BV28" s="394">
        <v>553800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9</v>
      </c>
      <c r="M29" s="483"/>
      <c r="N29" s="483"/>
      <c r="O29" s="483"/>
      <c r="P29" s="525"/>
      <c r="Q29" s="482">
        <v>2050</v>
      </c>
      <c r="R29" s="483"/>
      <c r="S29" s="483"/>
      <c r="T29" s="483"/>
      <c r="U29" s="483"/>
      <c r="V29" s="525"/>
      <c r="W29" s="585"/>
      <c r="X29" s="586"/>
      <c r="Y29" s="587"/>
      <c r="Z29" s="481" t="s">
        <v>186</v>
      </c>
      <c r="AA29" s="461"/>
      <c r="AB29" s="461"/>
      <c r="AC29" s="461"/>
      <c r="AD29" s="461"/>
      <c r="AE29" s="461"/>
      <c r="AF29" s="461"/>
      <c r="AG29" s="462"/>
      <c r="AH29" s="482">
        <v>144</v>
      </c>
      <c r="AI29" s="483"/>
      <c r="AJ29" s="483"/>
      <c r="AK29" s="483"/>
      <c r="AL29" s="525"/>
      <c r="AM29" s="482">
        <v>438220</v>
      </c>
      <c r="AN29" s="483"/>
      <c r="AO29" s="483"/>
      <c r="AP29" s="483"/>
      <c r="AQ29" s="483"/>
      <c r="AR29" s="525"/>
      <c r="AS29" s="482">
        <v>3043</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763595</v>
      </c>
      <c r="BO29" s="432"/>
      <c r="BP29" s="432"/>
      <c r="BQ29" s="432"/>
      <c r="BR29" s="432"/>
      <c r="BS29" s="432"/>
      <c r="BT29" s="432"/>
      <c r="BU29" s="433"/>
      <c r="BV29" s="431">
        <v>951495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98.4</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1807551</v>
      </c>
      <c r="BO30" s="606"/>
      <c r="BP30" s="606"/>
      <c r="BQ30" s="606"/>
      <c r="BR30" s="606"/>
      <c r="BS30" s="606"/>
      <c r="BT30" s="606"/>
      <c r="BU30" s="607"/>
      <c r="BV30" s="605">
        <v>1909880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197</v>
      </c>
      <c r="AN33" s="455"/>
      <c r="AO33" s="420" t="s">
        <v>196</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197</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国民健康保険病院事業会計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簡易水道特別会計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十勝圏複合事務組合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IF('各会計、関係団体の財政状況及び健全化判断比率'!B33="","",'各会計、関係団体の財政状況及び健全化判断比率'!B33)</f>
        <v>下水道特別会計</v>
      </c>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とかち広域消防事務組合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t="str">
        <f t="shared" si="2"/>
        <v/>
      </c>
      <c r="BX36" s="620"/>
      <c r="BY36" s="621" t="str">
        <f>IF('各会計、関係団体の財政状況及び健全化判断比率'!B70="","",'各会計、関係団体の財政状況及び健全化判断比率'!B70)</f>
        <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jVQeBRs7uMIti7Wdf6pjx2VixErtU2bMoSxDQNKrz6/OKJ9vg0zczjpEjPB/QndaoyX21jqn5YjtiZFDDTWa4Q==" saltValue="D92e7Mjno8zOt775BIP0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55" zoomScaleNormal="55" zoomScaleSheetLayoutView="100" workbookViewId="0">
      <selection activeCell="L44" sqref="L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2" t="s">
        <v>570</v>
      </c>
      <c r="D34" s="1212"/>
      <c r="E34" s="1213"/>
      <c r="F34" s="32">
        <v>9.31</v>
      </c>
      <c r="G34" s="33">
        <v>7.73</v>
      </c>
      <c r="H34" s="33">
        <v>7.71</v>
      </c>
      <c r="I34" s="33">
        <v>8.61</v>
      </c>
      <c r="J34" s="34">
        <v>14.81</v>
      </c>
      <c r="K34" s="22"/>
      <c r="L34" s="22"/>
      <c r="M34" s="22"/>
      <c r="N34" s="22"/>
      <c r="O34" s="22"/>
      <c r="P34" s="22"/>
    </row>
    <row r="35" spans="1:16" ht="39" customHeight="1" x14ac:dyDescent="0.15">
      <c r="A35" s="22"/>
      <c r="B35" s="35"/>
      <c r="C35" s="1206" t="s">
        <v>571</v>
      </c>
      <c r="D35" s="1207"/>
      <c r="E35" s="1208"/>
      <c r="F35" s="36">
        <v>9.07</v>
      </c>
      <c r="G35" s="37">
        <v>8.82</v>
      </c>
      <c r="H35" s="37">
        <v>9.32</v>
      </c>
      <c r="I35" s="37">
        <v>10.42</v>
      </c>
      <c r="J35" s="38">
        <v>8.81</v>
      </c>
      <c r="K35" s="22"/>
      <c r="L35" s="22"/>
      <c r="M35" s="22"/>
      <c r="N35" s="22"/>
      <c r="O35" s="22"/>
      <c r="P35" s="22"/>
    </row>
    <row r="36" spans="1:16" ht="39" customHeight="1" x14ac:dyDescent="0.15">
      <c r="A36" s="22"/>
      <c r="B36" s="35"/>
      <c r="C36" s="1206" t="s">
        <v>572</v>
      </c>
      <c r="D36" s="1207"/>
      <c r="E36" s="1208"/>
      <c r="F36" s="36">
        <v>0.03</v>
      </c>
      <c r="G36" s="37">
        <v>0.85</v>
      </c>
      <c r="H36" s="37">
        <v>0.24</v>
      </c>
      <c r="I36" s="37">
        <v>0.17</v>
      </c>
      <c r="J36" s="38">
        <v>0.23</v>
      </c>
      <c r="K36" s="22"/>
      <c r="L36" s="22"/>
      <c r="M36" s="22"/>
      <c r="N36" s="22"/>
      <c r="O36" s="22"/>
      <c r="P36" s="22"/>
    </row>
    <row r="37" spans="1:16" ht="39" customHeight="1" x14ac:dyDescent="0.15">
      <c r="A37" s="22"/>
      <c r="B37" s="35"/>
      <c r="C37" s="1206" t="s">
        <v>573</v>
      </c>
      <c r="D37" s="1207"/>
      <c r="E37" s="1208"/>
      <c r="F37" s="36">
        <v>7.0000000000000007E-2</v>
      </c>
      <c r="G37" s="37">
        <v>0.11</v>
      </c>
      <c r="H37" s="37">
        <v>0.13</v>
      </c>
      <c r="I37" s="37">
        <v>0.13</v>
      </c>
      <c r="J37" s="38">
        <v>0.15</v>
      </c>
      <c r="K37" s="22"/>
      <c r="L37" s="22"/>
      <c r="M37" s="22"/>
      <c r="N37" s="22"/>
      <c r="O37" s="22"/>
      <c r="P37" s="22"/>
    </row>
    <row r="38" spans="1:16" ht="39" customHeight="1" x14ac:dyDescent="0.15">
      <c r="A38" s="22"/>
      <c r="B38" s="35"/>
      <c r="C38" s="1206" t="s">
        <v>574</v>
      </c>
      <c r="D38" s="1207"/>
      <c r="E38" s="1208"/>
      <c r="F38" s="36">
        <v>7.0000000000000007E-2</v>
      </c>
      <c r="G38" s="37">
        <v>0.09</v>
      </c>
      <c r="H38" s="37">
        <v>0.05</v>
      </c>
      <c r="I38" s="37">
        <v>0.08</v>
      </c>
      <c r="J38" s="38">
        <v>0.06</v>
      </c>
      <c r="K38" s="22"/>
      <c r="L38" s="22"/>
      <c r="M38" s="22"/>
      <c r="N38" s="22"/>
      <c r="O38" s="22"/>
      <c r="P38" s="22"/>
    </row>
    <row r="39" spans="1:16" ht="39" customHeight="1" x14ac:dyDescent="0.15">
      <c r="A39" s="22"/>
      <c r="B39" s="35"/>
      <c r="C39" s="1206" t="s">
        <v>575</v>
      </c>
      <c r="D39" s="1207"/>
      <c r="E39" s="1208"/>
      <c r="F39" s="36">
        <v>0</v>
      </c>
      <c r="G39" s="37">
        <v>0.34</v>
      </c>
      <c r="H39" s="37">
        <v>0.28000000000000003</v>
      </c>
      <c r="I39" s="37">
        <v>0.04</v>
      </c>
      <c r="J39" s="38">
        <v>0.06</v>
      </c>
      <c r="K39" s="22"/>
      <c r="L39" s="22"/>
      <c r="M39" s="22"/>
      <c r="N39" s="22"/>
      <c r="O39" s="22"/>
      <c r="P39" s="22"/>
    </row>
    <row r="40" spans="1:16" ht="39" customHeight="1" x14ac:dyDescent="0.15">
      <c r="A40" s="22"/>
      <c r="B40" s="35"/>
      <c r="C40" s="1206" t="s">
        <v>576</v>
      </c>
      <c r="D40" s="1207"/>
      <c r="E40" s="1208"/>
      <c r="F40" s="36">
        <v>0.01</v>
      </c>
      <c r="G40" s="37">
        <v>0.01</v>
      </c>
      <c r="H40" s="37">
        <v>0.02</v>
      </c>
      <c r="I40" s="37">
        <v>0.02</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577</v>
      </c>
      <c r="D42" s="1207"/>
      <c r="E42" s="1208"/>
      <c r="F42" s="36" t="s">
        <v>521</v>
      </c>
      <c r="G42" s="37" t="s">
        <v>521</v>
      </c>
      <c r="H42" s="37" t="s">
        <v>521</v>
      </c>
      <c r="I42" s="37" t="s">
        <v>521</v>
      </c>
      <c r="J42" s="38" t="s">
        <v>521</v>
      </c>
      <c r="K42" s="22"/>
      <c r="L42" s="22"/>
      <c r="M42" s="22"/>
      <c r="N42" s="22"/>
      <c r="O42" s="22"/>
      <c r="P42" s="22"/>
    </row>
    <row r="43" spans="1:16" ht="39" customHeight="1" thickBot="1" x14ac:dyDescent="0.2">
      <c r="A43" s="22"/>
      <c r="B43" s="40"/>
      <c r="C43" s="1209" t="s">
        <v>578</v>
      </c>
      <c r="D43" s="1210"/>
      <c r="E43" s="1211"/>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mpvnLn5v7mxr266bY+KIx+cczhpe2DtOE+BcsBwYJ8KKj+Bg9pLnS2x6+cFxIL6bbC2uJGHUIe0M7hGgFszgg==" saltValue="PqySUA+Bk1T4FrCVklHO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55" zoomScaleNormal="55" zoomScaleSheetLayoutView="55" workbookViewId="0">
      <selection activeCell="M53" sqref="M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732</v>
      </c>
      <c r="L45" s="60">
        <v>733</v>
      </c>
      <c r="M45" s="60">
        <v>832</v>
      </c>
      <c r="N45" s="60">
        <v>776</v>
      </c>
      <c r="O45" s="61">
        <v>862</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521</v>
      </c>
      <c r="L46" s="64" t="s">
        <v>521</v>
      </c>
      <c r="M46" s="64" t="s">
        <v>521</v>
      </c>
      <c r="N46" s="64" t="s">
        <v>521</v>
      </c>
      <c r="O46" s="65" t="s">
        <v>521</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521</v>
      </c>
      <c r="L47" s="64" t="s">
        <v>521</v>
      </c>
      <c r="M47" s="64" t="s">
        <v>521</v>
      </c>
      <c r="N47" s="64" t="s">
        <v>521</v>
      </c>
      <c r="O47" s="65" t="s">
        <v>521</v>
      </c>
      <c r="P47" s="48"/>
      <c r="Q47" s="48"/>
      <c r="R47" s="48"/>
      <c r="S47" s="48"/>
      <c r="T47" s="48"/>
      <c r="U47" s="48"/>
    </row>
    <row r="48" spans="1:21" ht="30.75" customHeight="1" x14ac:dyDescent="0.15">
      <c r="A48" s="48"/>
      <c r="B48" s="1216"/>
      <c r="C48" s="1217"/>
      <c r="D48" s="62"/>
      <c r="E48" s="1222" t="s">
        <v>15</v>
      </c>
      <c r="F48" s="1222"/>
      <c r="G48" s="1222"/>
      <c r="H48" s="1222"/>
      <c r="I48" s="1222"/>
      <c r="J48" s="1223"/>
      <c r="K48" s="63">
        <v>188</v>
      </c>
      <c r="L48" s="64">
        <v>194</v>
      </c>
      <c r="M48" s="64">
        <v>193</v>
      </c>
      <c r="N48" s="64">
        <v>170</v>
      </c>
      <c r="O48" s="65">
        <v>170</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521</v>
      </c>
      <c r="L49" s="64" t="s">
        <v>521</v>
      </c>
      <c r="M49" s="64" t="s">
        <v>521</v>
      </c>
      <c r="N49" s="64">
        <v>0</v>
      </c>
      <c r="O49" s="65">
        <v>1</v>
      </c>
      <c r="P49" s="48"/>
      <c r="Q49" s="48"/>
      <c r="R49" s="48"/>
      <c r="S49" s="48"/>
      <c r="T49" s="48"/>
      <c r="U49" s="48"/>
    </row>
    <row r="50" spans="1:21" ht="30.75" customHeight="1" x14ac:dyDescent="0.15">
      <c r="A50" s="48"/>
      <c r="B50" s="1216"/>
      <c r="C50" s="1217"/>
      <c r="D50" s="62"/>
      <c r="E50" s="1222" t="s">
        <v>17</v>
      </c>
      <c r="F50" s="1222"/>
      <c r="G50" s="1222"/>
      <c r="H50" s="1222"/>
      <c r="I50" s="1222"/>
      <c r="J50" s="1223"/>
      <c r="K50" s="63">
        <v>8</v>
      </c>
      <c r="L50" s="64">
        <v>4</v>
      </c>
      <c r="M50" s="64">
        <v>10</v>
      </c>
      <c r="N50" s="64">
        <v>14</v>
      </c>
      <c r="O50" s="65">
        <v>12</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t="s">
        <v>521</v>
      </c>
      <c r="M51" s="64" t="s">
        <v>521</v>
      </c>
      <c r="N51" s="64" t="s">
        <v>521</v>
      </c>
      <c r="O51" s="65" t="s">
        <v>521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648</v>
      </c>
      <c r="L52" s="64">
        <v>623</v>
      </c>
      <c r="M52" s="64">
        <v>681</v>
      </c>
      <c r="N52" s="64">
        <v>622</v>
      </c>
      <c r="O52" s="65">
        <v>749</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280</v>
      </c>
      <c r="L53" s="69">
        <v>308</v>
      </c>
      <c r="M53" s="69">
        <v>354</v>
      </c>
      <c r="N53" s="69">
        <v>338</v>
      </c>
      <c r="O53" s="70">
        <v>296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R3gDpTm1+4CwNue7keHokBr+YvTAJuSP9aRKeSExwyXStDlayUibubPGdexiNLU4WlbsNM9Uj/kA54liYvU8w==" saltValue="In6Uw5F+b47DNDCa9Has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40" t="s">
        <v>30</v>
      </c>
      <c r="C41" s="1241"/>
      <c r="D41" s="102"/>
      <c r="E41" s="1246" t="s">
        <v>31</v>
      </c>
      <c r="F41" s="1246"/>
      <c r="G41" s="1246"/>
      <c r="H41" s="1247"/>
      <c r="I41" s="103">
        <v>7555</v>
      </c>
      <c r="J41" s="104">
        <v>7602</v>
      </c>
      <c r="K41" s="104">
        <v>7356</v>
      </c>
      <c r="L41" s="104">
        <v>7969</v>
      </c>
      <c r="M41" s="105">
        <v>7583</v>
      </c>
    </row>
    <row r="42" spans="2:13" ht="27.75" customHeight="1" x14ac:dyDescent="0.15">
      <c r="B42" s="1242"/>
      <c r="C42" s="1243"/>
      <c r="D42" s="106"/>
      <c r="E42" s="1248" t="s">
        <v>32</v>
      </c>
      <c r="F42" s="1248"/>
      <c r="G42" s="1248"/>
      <c r="H42" s="1249"/>
      <c r="I42" s="107" t="s">
        <v>521</v>
      </c>
      <c r="J42" s="108" t="s">
        <v>521</v>
      </c>
      <c r="K42" s="108" t="s">
        <v>521</v>
      </c>
      <c r="L42" s="108" t="s">
        <v>521</v>
      </c>
      <c r="M42" s="109" t="s">
        <v>521</v>
      </c>
    </row>
    <row r="43" spans="2:13" ht="27.75" customHeight="1" x14ac:dyDescent="0.15">
      <c r="B43" s="1242"/>
      <c r="C43" s="1243"/>
      <c r="D43" s="106"/>
      <c r="E43" s="1248" t="s">
        <v>33</v>
      </c>
      <c r="F43" s="1248"/>
      <c r="G43" s="1248"/>
      <c r="H43" s="1249"/>
      <c r="I43" s="107">
        <v>1706</v>
      </c>
      <c r="J43" s="108">
        <v>1649</v>
      </c>
      <c r="K43" s="108">
        <v>1577</v>
      </c>
      <c r="L43" s="108">
        <v>1446</v>
      </c>
      <c r="M43" s="109">
        <v>1362</v>
      </c>
    </row>
    <row r="44" spans="2:13" ht="27.75" customHeight="1" x14ac:dyDescent="0.15">
      <c r="B44" s="1242"/>
      <c r="C44" s="1243"/>
      <c r="D44" s="106"/>
      <c r="E44" s="1248" t="s">
        <v>34</v>
      </c>
      <c r="F44" s="1248"/>
      <c r="G44" s="1248"/>
      <c r="H44" s="1249"/>
      <c r="I44" s="107" t="s">
        <v>521</v>
      </c>
      <c r="J44" s="108" t="s">
        <v>521</v>
      </c>
      <c r="K44" s="108">
        <v>1</v>
      </c>
      <c r="L44" s="108">
        <v>10</v>
      </c>
      <c r="M44" s="109">
        <v>8</v>
      </c>
    </row>
    <row r="45" spans="2:13" ht="27.75" customHeight="1" x14ac:dyDescent="0.15">
      <c r="B45" s="1242"/>
      <c r="C45" s="1243"/>
      <c r="D45" s="106"/>
      <c r="E45" s="1248" t="s">
        <v>35</v>
      </c>
      <c r="F45" s="1248"/>
      <c r="G45" s="1248"/>
      <c r="H45" s="1249"/>
      <c r="I45" s="107">
        <v>1059</v>
      </c>
      <c r="J45" s="108">
        <v>1104</v>
      </c>
      <c r="K45" s="108">
        <v>992</v>
      </c>
      <c r="L45" s="108">
        <v>980</v>
      </c>
      <c r="M45" s="109">
        <v>1008</v>
      </c>
    </row>
    <row r="46" spans="2:13" ht="27.75" customHeight="1" x14ac:dyDescent="0.15">
      <c r="B46" s="1242"/>
      <c r="C46" s="1243"/>
      <c r="D46" s="110"/>
      <c r="E46" s="1248" t="s">
        <v>36</v>
      </c>
      <c r="F46" s="1248"/>
      <c r="G46" s="1248"/>
      <c r="H46" s="1249"/>
      <c r="I46" s="107" t="s">
        <v>521</v>
      </c>
      <c r="J46" s="108" t="s">
        <v>521</v>
      </c>
      <c r="K46" s="108" t="s">
        <v>521</v>
      </c>
      <c r="L46" s="108" t="s">
        <v>521</v>
      </c>
      <c r="M46" s="109" t="s">
        <v>521</v>
      </c>
    </row>
    <row r="47" spans="2:13" ht="27.75" customHeight="1" x14ac:dyDescent="0.15">
      <c r="B47" s="1242"/>
      <c r="C47" s="1243"/>
      <c r="D47" s="111"/>
      <c r="E47" s="1250" t="s">
        <v>37</v>
      </c>
      <c r="F47" s="1251"/>
      <c r="G47" s="1251"/>
      <c r="H47" s="1252"/>
      <c r="I47" s="107" t="s">
        <v>521</v>
      </c>
      <c r="J47" s="108" t="s">
        <v>521</v>
      </c>
      <c r="K47" s="108" t="s">
        <v>521</v>
      </c>
      <c r="L47" s="108" t="s">
        <v>521</v>
      </c>
      <c r="M47" s="109" t="s">
        <v>521</v>
      </c>
    </row>
    <row r="48" spans="2:13" ht="27.75" customHeight="1" x14ac:dyDescent="0.15">
      <c r="B48" s="1242"/>
      <c r="C48" s="1243"/>
      <c r="D48" s="106"/>
      <c r="E48" s="1248" t="s">
        <v>38</v>
      </c>
      <c r="F48" s="1248"/>
      <c r="G48" s="1248"/>
      <c r="H48" s="1249"/>
      <c r="I48" s="107" t="s">
        <v>521</v>
      </c>
      <c r="J48" s="108" t="s">
        <v>521</v>
      </c>
      <c r="K48" s="108" t="s">
        <v>521</v>
      </c>
      <c r="L48" s="108" t="s">
        <v>521</v>
      </c>
      <c r="M48" s="109" t="s">
        <v>521</v>
      </c>
    </row>
    <row r="49" spans="2:13" ht="27.75" customHeight="1" x14ac:dyDescent="0.15">
      <c r="B49" s="1244"/>
      <c r="C49" s="1245"/>
      <c r="D49" s="106"/>
      <c r="E49" s="1248" t="s">
        <v>39</v>
      </c>
      <c r="F49" s="1248"/>
      <c r="G49" s="1248"/>
      <c r="H49" s="1249"/>
      <c r="I49" s="107" t="s">
        <v>521</v>
      </c>
      <c r="J49" s="108" t="s">
        <v>521</v>
      </c>
      <c r="K49" s="108" t="s">
        <v>521</v>
      </c>
      <c r="L49" s="108" t="s">
        <v>521</v>
      </c>
      <c r="M49" s="109" t="s">
        <v>521</v>
      </c>
    </row>
    <row r="50" spans="2:13" ht="27.75" customHeight="1" x14ac:dyDescent="0.15">
      <c r="B50" s="1253" t="s">
        <v>40</v>
      </c>
      <c r="C50" s="1254"/>
      <c r="D50" s="112"/>
      <c r="E50" s="1248" t="s">
        <v>41</v>
      </c>
      <c r="F50" s="1248"/>
      <c r="G50" s="1248"/>
      <c r="H50" s="1249"/>
      <c r="I50" s="107">
        <v>3970</v>
      </c>
      <c r="J50" s="108">
        <v>4090</v>
      </c>
      <c r="K50" s="108">
        <v>3980</v>
      </c>
      <c r="L50" s="108">
        <v>3441</v>
      </c>
      <c r="M50" s="109">
        <v>3252</v>
      </c>
    </row>
    <row r="51" spans="2:13" ht="27.75" customHeight="1" x14ac:dyDescent="0.15">
      <c r="B51" s="1242"/>
      <c r="C51" s="1243"/>
      <c r="D51" s="106"/>
      <c r="E51" s="1248" t="s">
        <v>42</v>
      </c>
      <c r="F51" s="1248"/>
      <c r="G51" s="1248"/>
      <c r="H51" s="1249"/>
      <c r="I51" s="107">
        <v>89</v>
      </c>
      <c r="J51" s="108">
        <v>77</v>
      </c>
      <c r="K51" s="108">
        <v>65</v>
      </c>
      <c r="L51" s="108">
        <v>52</v>
      </c>
      <c r="M51" s="109">
        <v>345</v>
      </c>
    </row>
    <row r="52" spans="2:13" ht="27.75" customHeight="1" x14ac:dyDescent="0.15">
      <c r="B52" s="1244"/>
      <c r="C52" s="1245"/>
      <c r="D52" s="106"/>
      <c r="E52" s="1248" t="s">
        <v>43</v>
      </c>
      <c r="F52" s="1248"/>
      <c r="G52" s="1248"/>
      <c r="H52" s="1249"/>
      <c r="I52" s="107">
        <v>6541</v>
      </c>
      <c r="J52" s="108">
        <v>6542</v>
      </c>
      <c r="K52" s="108">
        <v>6389</v>
      </c>
      <c r="L52" s="108">
        <v>6830</v>
      </c>
      <c r="M52" s="109">
        <v>6567</v>
      </c>
    </row>
    <row r="53" spans="2:13" ht="27.75" customHeight="1" thickBot="1" x14ac:dyDescent="0.2">
      <c r="B53" s="1255" t="s">
        <v>44</v>
      </c>
      <c r="C53" s="1256"/>
      <c r="D53" s="113"/>
      <c r="E53" s="1257" t="s">
        <v>45</v>
      </c>
      <c r="F53" s="1257"/>
      <c r="G53" s="1257"/>
      <c r="H53" s="1258"/>
      <c r="I53" s="114">
        <v>-280</v>
      </c>
      <c r="J53" s="115">
        <v>-354</v>
      </c>
      <c r="K53" s="115">
        <v>-509</v>
      </c>
      <c r="L53" s="115">
        <v>81</v>
      </c>
      <c r="M53" s="116">
        <v>-201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wSW3grUCniVveZYRaSkYHx4gZjSBMcaORmGt17RbkTqiUsKz1mlUpnPtFYU/citxOIaatjX/9hyvraiOoGz7g==" saltValue="C0u3yT/7ho53UzDURp/T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topLeftCell="A22" zoomScale="40" zoomScaleNormal="4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7" t="s">
        <v>48</v>
      </c>
      <c r="D55" s="1267"/>
      <c r="E55" s="1268"/>
      <c r="F55" s="128">
        <v>554</v>
      </c>
      <c r="G55" s="128">
        <v>554</v>
      </c>
      <c r="H55" s="129">
        <v>655</v>
      </c>
    </row>
    <row r="56" spans="2:8" ht="52.5" customHeight="1" x14ac:dyDescent="0.15">
      <c r="B56" s="130"/>
      <c r="C56" s="1269" t="s">
        <v>49</v>
      </c>
      <c r="D56" s="1269"/>
      <c r="E56" s="1270"/>
      <c r="F56" s="131">
        <v>1493</v>
      </c>
      <c r="G56" s="131">
        <v>951</v>
      </c>
      <c r="H56" s="132">
        <v>764</v>
      </c>
    </row>
    <row r="57" spans="2:8" ht="53.25" customHeight="1" x14ac:dyDescent="0.15">
      <c r="B57" s="130"/>
      <c r="C57" s="1271" t="s">
        <v>50</v>
      </c>
      <c r="D57" s="1271"/>
      <c r="E57" s="1272"/>
      <c r="F57" s="133">
        <v>1912</v>
      </c>
      <c r="G57" s="133">
        <v>1910</v>
      </c>
      <c r="H57" s="134">
        <v>1808</v>
      </c>
    </row>
    <row r="58" spans="2:8" ht="45.75" customHeight="1" x14ac:dyDescent="0.15">
      <c r="B58" s="135"/>
      <c r="C58" s="1259" t="s">
        <v>587</v>
      </c>
      <c r="D58" s="1260"/>
      <c r="E58" s="1261"/>
      <c r="F58" s="136">
        <v>651</v>
      </c>
      <c r="G58" s="136">
        <v>677</v>
      </c>
      <c r="H58" s="137">
        <v>649</v>
      </c>
    </row>
    <row r="59" spans="2:8" ht="45.75" customHeight="1" x14ac:dyDescent="0.15">
      <c r="B59" s="135"/>
      <c r="C59" s="1259" t="s">
        <v>591</v>
      </c>
      <c r="D59" s="1260"/>
      <c r="E59" s="1261"/>
      <c r="F59" s="136" t="s">
        <v>592</v>
      </c>
      <c r="G59" s="136" t="s">
        <v>592</v>
      </c>
      <c r="H59" s="137">
        <v>200</v>
      </c>
    </row>
    <row r="60" spans="2:8" ht="45.75" customHeight="1" x14ac:dyDescent="0.15">
      <c r="B60" s="135"/>
      <c r="C60" s="1259" t="s">
        <v>588</v>
      </c>
      <c r="D60" s="1260"/>
      <c r="E60" s="1261"/>
      <c r="F60" s="136">
        <v>161</v>
      </c>
      <c r="G60" s="136">
        <v>161</v>
      </c>
      <c r="H60" s="137">
        <v>163</v>
      </c>
    </row>
    <row r="61" spans="2:8" ht="45.75" customHeight="1" x14ac:dyDescent="0.15">
      <c r="B61" s="135"/>
      <c r="C61" s="1259" t="s">
        <v>589</v>
      </c>
      <c r="D61" s="1260"/>
      <c r="E61" s="1261"/>
      <c r="F61" s="136">
        <v>144</v>
      </c>
      <c r="G61" s="136">
        <v>144</v>
      </c>
      <c r="H61" s="137">
        <v>144</v>
      </c>
    </row>
    <row r="62" spans="2:8" ht="45.75" customHeight="1" thickBot="1" x14ac:dyDescent="0.2">
      <c r="B62" s="138"/>
      <c r="C62" s="1262" t="s">
        <v>590</v>
      </c>
      <c r="D62" s="1263"/>
      <c r="E62" s="1264"/>
      <c r="F62" s="139">
        <v>94</v>
      </c>
      <c r="G62" s="139">
        <v>77</v>
      </c>
      <c r="H62" s="140">
        <v>101</v>
      </c>
    </row>
    <row r="63" spans="2:8" ht="52.5" customHeight="1" thickBot="1" x14ac:dyDescent="0.2">
      <c r="B63" s="141"/>
      <c r="C63" s="1265" t="s">
        <v>51</v>
      </c>
      <c r="D63" s="1265"/>
      <c r="E63" s="1266"/>
      <c r="F63" s="142">
        <v>3958</v>
      </c>
      <c r="G63" s="142">
        <v>3415</v>
      </c>
      <c r="H63" s="143">
        <v>3226</v>
      </c>
    </row>
    <row r="64" spans="2:8" ht="15" customHeight="1" x14ac:dyDescent="0.15"/>
  </sheetData>
  <sheetProtection algorithmName="SHA-512" hashValue="5zzvwBVL5Ta5EfYL+7GT3myYJkJa2Mm81/TWdeRgQVqO6b39g/MceDDnjVGf6gzXiHR/E9h1y/B+pT5+d2fo6g==" saltValue="q9WfLaWTH/ueM0mhPnoY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zoomScale="70" zoomScaleNormal="70" zoomScaleSheetLayoutView="55" workbookViewId="0">
      <selection activeCell="AN70" sqref="AN70"/>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595</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596</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597</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598</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563</v>
      </c>
      <c r="BQ50" s="1307"/>
      <c r="BR50" s="1307"/>
      <c r="BS50" s="1307"/>
      <c r="BT50" s="1307"/>
      <c r="BU50" s="1307"/>
      <c r="BV50" s="1307"/>
      <c r="BW50" s="1307"/>
      <c r="BX50" s="1307" t="s">
        <v>564</v>
      </c>
      <c r="BY50" s="1307"/>
      <c r="BZ50" s="1307"/>
      <c r="CA50" s="1307"/>
      <c r="CB50" s="1307"/>
      <c r="CC50" s="1307"/>
      <c r="CD50" s="1307"/>
      <c r="CE50" s="1307"/>
      <c r="CF50" s="1307" t="s">
        <v>565</v>
      </c>
      <c r="CG50" s="1307"/>
      <c r="CH50" s="1307"/>
      <c r="CI50" s="1307"/>
      <c r="CJ50" s="1307"/>
      <c r="CK50" s="1307"/>
      <c r="CL50" s="1307"/>
      <c r="CM50" s="1307"/>
      <c r="CN50" s="1307" t="s">
        <v>566</v>
      </c>
      <c r="CO50" s="1307"/>
      <c r="CP50" s="1307"/>
      <c r="CQ50" s="1307"/>
      <c r="CR50" s="1307"/>
      <c r="CS50" s="1307"/>
      <c r="CT50" s="1307"/>
      <c r="CU50" s="1307"/>
      <c r="CV50" s="1307" t="s">
        <v>567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599</v>
      </c>
      <c r="AO51" s="1311"/>
      <c r="AP51" s="1311"/>
      <c r="AQ51" s="1311"/>
      <c r="AR51" s="1311"/>
      <c r="AS51" s="1311"/>
      <c r="AT51" s="1311"/>
      <c r="AU51" s="1311"/>
      <c r="AV51" s="1311"/>
      <c r="AW51" s="1311"/>
      <c r="AX51" s="1311"/>
      <c r="AY51" s="1311"/>
      <c r="AZ51" s="1311"/>
      <c r="BA51" s="1311"/>
      <c r="BB51" s="1311" t="s">
        <v>600</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3"/>
      <c r="BY51" s="1312"/>
      <c r="BZ51" s="1312"/>
      <c r="CA51" s="1312"/>
      <c r="CB51" s="1312"/>
      <c r="CC51" s="1312"/>
      <c r="CD51" s="1312"/>
      <c r="CE51" s="1312"/>
      <c r="CF51" s="1312"/>
      <c r="CG51" s="1312"/>
      <c r="CH51" s="1312"/>
      <c r="CI51" s="1312"/>
      <c r="CJ51" s="1312"/>
      <c r="CK51" s="1312"/>
      <c r="CL51" s="1312"/>
      <c r="CM51" s="1312"/>
      <c r="CN51" s="1312">
        <v>2.5</v>
      </c>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601</v>
      </c>
      <c r="BC53" s="1311"/>
      <c r="BD53" s="1311"/>
      <c r="BE53" s="1311"/>
      <c r="BF53" s="1311"/>
      <c r="BG53" s="1311"/>
      <c r="BH53" s="1311"/>
      <c r="BI53" s="1311"/>
      <c r="BJ53" s="1311"/>
      <c r="BK53" s="1311"/>
      <c r="BL53" s="1311"/>
      <c r="BM53" s="1311"/>
      <c r="BN53" s="1311"/>
      <c r="BO53" s="1311"/>
      <c r="BP53" s="1312">
        <v>78.8</v>
      </c>
      <c r="BQ53" s="1312"/>
      <c r="BR53" s="1312"/>
      <c r="BS53" s="1312"/>
      <c r="BT53" s="1312"/>
      <c r="BU53" s="1312"/>
      <c r="BV53" s="1312"/>
      <c r="BW53" s="1312"/>
      <c r="BX53" s="1313"/>
      <c r="BY53" s="1312"/>
      <c r="BZ53" s="1312"/>
      <c r="CA53" s="1312"/>
      <c r="CB53" s="1312"/>
      <c r="CC53" s="1312"/>
      <c r="CD53" s="1312"/>
      <c r="CE53" s="1312"/>
      <c r="CF53" s="1312">
        <v>80.5</v>
      </c>
      <c r="CG53" s="1312"/>
      <c r="CH53" s="1312"/>
      <c r="CI53" s="1312"/>
      <c r="CJ53" s="1312"/>
      <c r="CK53" s="1312"/>
      <c r="CL53" s="1312"/>
      <c r="CM53" s="1312"/>
      <c r="CN53" s="1312">
        <v>80.400000000000006</v>
      </c>
      <c r="CO53" s="1312"/>
      <c r="CP53" s="1312"/>
      <c r="CQ53" s="1312"/>
      <c r="CR53" s="1312"/>
      <c r="CS53" s="1312"/>
      <c r="CT53" s="1312"/>
      <c r="CU53" s="1312"/>
      <c r="CV53" s="1312">
        <v>80.599999999999994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602</v>
      </c>
      <c r="AO55" s="1307"/>
      <c r="AP55" s="1307"/>
      <c r="AQ55" s="1307"/>
      <c r="AR55" s="1307"/>
      <c r="AS55" s="1307"/>
      <c r="AT55" s="1307"/>
      <c r="AU55" s="1307"/>
      <c r="AV55" s="1307"/>
      <c r="AW55" s="1307"/>
      <c r="AX55" s="1307"/>
      <c r="AY55" s="1307"/>
      <c r="AZ55" s="1307"/>
      <c r="BA55" s="1307"/>
      <c r="BB55" s="1311" t="s">
        <v>600</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3"/>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601</v>
      </c>
      <c r="BC57" s="1311"/>
      <c r="BD57" s="1311"/>
      <c r="BE57" s="1311"/>
      <c r="BF57" s="1311"/>
      <c r="BG57" s="1311"/>
      <c r="BH57" s="1311"/>
      <c r="BI57" s="1311"/>
      <c r="BJ57" s="1311"/>
      <c r="BK57" s="1311"/>
      <c r="BL57" s="1311"/>
      <c r="BM57" s="1311"/>
      <c r="BN57" s="1311"/>
      <c r="BO57" s="1311"/>
      <c r="BP57" s="1312">
        <v>56.2</v>
      </c>
      <c r="BQ57" s="1312"/>
      <c r="BR57" s="1312"/>
      <c r="BS57" s="1312"/>
      <c r="BT57" s="1312"/>
      <c r="BU57" s="1312"/>
      <c r="BV57" s="1312"/>
      <c r="BW57" s="1312"/>
      <c r="BX57" s="1313"/>
      <c r="BY57" s="1312"/>
      <c r="BZ57" s="1312"/>
      <c r="CA57" s="1312"/>
      <c r="CB57" s="1312"/>
      <c r="CC57" s="1312"/>
      <c r="CD57" s="1312"/>
      <c r="CE57" s="1312"/>
      <c r="CF57" s="1312">
        <v>60.1</v>
      </c>
      <c r="CG57" s="1312"/>
      <c r="CH57" s="1312"/>
      <c r="CI57" s="1312"/>
      <c r="CJ57" s="1312"/>
      <c r="CK57" s="1312"/>
      <c r="CL57" s="1312"/>
      <c r="CM57" s="1312"/>
      <c r="CN57" s="1312">
        <v>61.6</v>
      </c>
      <c r="CO57" s="1312"/>
      <c r="CP57" s="1312"/>
      <c r="CQ57" s="1312"/>
      <c r="CR57" s="1312"/>
      <c r="CS57" s="1312"/>
      <c r="CT57" s="1312"/>
      <c r="CU57" s="1312"/>
      <c r="CV57" s="1312">
        <v>64</v>
      </c>
      <c r="CW57" s="1312"/>
      <c r="CX57" s="1312"/>
      <c r="CY57" s="1312"/>
      <c r="CZ57" s="1312"/>
      <c r="DA57" s="1312"/>
      <c r="DB57" s="1312"/>
      <c r="DC57" s="1312"/>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603</v>
      </c>
    </row>
    <row r="64" spans="1:109" x14ac:dyDescent="0.15">
      <c r="B64" s="1282"/>
      <c r="G64" s="1289"/>
      <c r="I64" s="1323"/>
      <c r="J64" s="1323"/>
      <c r="K64" s="1323"/>
      <c r="L64" s="1323"/>
      <c r="M64" s="1323"/>
      <c r="N64" s="1324"/>
      <c r="AM64" s="1289"/>
      <c r="AN64" s="1289" t="s">
        <v>596</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604</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598</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563</v>
      </c>
      <c r="BQ72" s="1307"/>
      <c r="BR72" s="1307"/>
      <c r="BS72" s="1307"/>
      <c r="BT72" s="1307"/>
      <c r="BU72" s="1307"/>
      <c r="BV72" s="1307"/>
      <c r="BW72" s="1307"/>
      <c r="BX72" s="1307" t="s">
        <v>564</v>
      </c>
      <c r="BY72" s="1307"/>
      <c r="BZ72" s="1307"/>
      <c r="CA72" s="1307"/>
      <c r="CB72" s="1307"/>
      <c r="CC72" s="1307"/>
      <c r="CD72" s="1307"/>
      <c r="CE72" s="1307"/>
      <c r="CF72" s="1307" t="s">
        <v>565</v>
      </c>
      <c r="CG72" s="1307"/>
      <c r="CH72" s="1307"/>
      <c r="CI72" s="1307"/>
      <c r="CJ72" s="1307"/>
      <c r="CK72" s="1307"/>
      <c r="CL72" s="1307"/>
      <c r="CM72" s="1307"/>
      <c r="CN72" s="1307" t="s">
        <v>566</v>
      </c>
      <c r="CO72" s="1307"/>
      <c r="CP72" s="1307"/>
      <c r="CQ72" s="1307"/>
      <c r="CR72" s="1307"/>
      <c r="CS72" s="1307"/>
      <c r="CT72" s="1307"/>
      <c r="CU72" s="1307"/>
      <c r="CV72" s="1307" t="s">
        <v>567</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599</v>
      </c>
      <c r="AO73" s="1311"/>
      <c r="AP73" s="1311"/>
      <c r="AQ73" s="1311"/>
      <c r="AR73" s="1311"/>
      <c r="AS73" s="1311"/>
      <c r="AT73" s="1311"/>
      <c r="AU73" s="1311"/>
      <c r="AV73" s="1311"/>
      <c r="AW73" s="1311"/>
      <c r="AX73" s="1311"/>
      <c r="AY73" s="1311"/>
      <c r="AZ73" s="1311"/>
      <c r="BA73" s="1311"/>
      <c r="BB73" s="1311" t="s">
        <v>600</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v>2.5</v>
      </c>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605</v>
      </c>
      <c r="BC75" s="1311"/>
      <c r="BD75" s="1311"/>
      <c r="BE75" s="1311"/>
      <c r="BF75" s="1311"/>
      <c r="BG75" s="1311"/>
      <c r="BH75" s="1311"/>
      <c r="BI75" s="1311"/>
      <c r="BJ75" s="1311"/>
      <c r="BK75" s="1311"/>
      <c r="BL75" s="1311"/>
      <c r="BM75" s="1311"/>
      <c r="BN75" s="1311"/>
      <c r="BO75" s="1311"/>
      <c r="BP75" s="1312">
        <v>8</v>
      </c>
      <c r="BQ75" s="1312"/>
      <c r="BR75" s="1312"/>
      <c r="BS75" s="1312"/>
      <c r="BT75" s="1312"/>
      <c r="BU75" s="1312"/>
      <c r="BV75" s="1312"/>
      <c r="BW75" s="1312"/>
      <c r="BX75" s="1312">
        <v>8.6</v>
      </c>
      <c r="BY75" s="1312"/>
      <c r="BZ75" s="1312"/>
      <c r="CA75" s="1312"/>
      <c r="CB75" s="1312"/>
      <c r="CC75" s="1312"/>
      <c r="CD75" s="1312"/>
      <c r="CE75" s="1312"/>
      <c r="CF75" s="1312">
        <v>9.8000000000000007</v>
      </c>
      <c r="CG75" s="1312"/>
      <c r="CH75" s="1312"/>
      <c r="CI75" s="1312"/>
      <c r="CJ75" s="1312"/>
      <c r="CK75" s="1312"/>
      <c r="CL75" s="1312"/>
      <c r="CM75" s="1312"/>
      <c r="CN75" s="1312">
        <v>10.5</v>
      </c>
      <c r="CO75" s="1312"/>
      <c r="CP75" s="1312"/>
      <c r="CQ75" s="1312"/>
      <c r="CR75" s="1312"/>
      <c r="CS75" s="1312"/>
      <c r="CT75" s="1312"/>
      <c r="CU75" s="1312"/>
      <c r="CV75" s="1312">
        <v>10.3</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0"/>
      <c r="L77" s="1330"/>
      <c r="M77" s="1330"/>
      <c r="N77" s="1330"/>
      <c r="AN77" s="1307" t="s">
        <v>602</v>
      </c>
      <c r="AO77" s="1307"/>
      <c r="AP77" s="1307"/>
      <c r="AQ77" s="1307"/>
      <c r="AR77" s="1307"/>
      <c r="AS77" s="1307"/>
      <c r="AT77" s="1307"/>
      <c r="AU77" s="1307"/>
      <c r="AV77" s="1307"/>
      <c r="AW77" s="1307"/>
      <c r="AX77" s="1307"/>
      <c r="AY77" s="1307"/>
      <c r="AZ77" s="1307"/>
      <c r="BA77" s="1307"/>
      <c r="BB77" s="1311" t="s">
        <v>600</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605</v>
      </c>
      <c r="BC79" s="1311"/>
      <c r="BD79" s="1311"/>
      <c r="BE79" s="1311"/>
      <c r="BF79" s="1311"/>
      <c r="BG79" s="1311"/>
      <c r="BH79" s="1311"/>
      <c r="BI79" s="1311"/>
      <c r="BJ79" s="1311"/>
      <c r="BK79" s="1311"/>
      <c r="BL79" s="1311"/>
      <c r="BM79" s="1311"/>
      <c r="BN79" s="1311"/>
      <c r="BO79" s="1311"/>
      <c r="BP79" s="1312">
        <v>8.5</v>
      </c>
      <c r="BQ79" s="1312"/>
      <c r="BR79" s="1312"/>
      <c r="BS79" s="1312"/>
      <c r="BT79" s="1312"/>
      <c r="BU79" s="1312"/>
      <c r="BV79" s="1312"/>
      <c r="BW79" s="1312"/>
      <c r="BX79" s="1312">
        <v>8.5</v>
      </c>
      <c r="BY79" s="1312"/>
      <c r="BZ79" s="1312"/>
      <c r="CA79" s="1312"/>
      <c r="CB79" s="1312"/>
      <c r="CC79" s="1312"/>
      <c r="CD79" s="1312"/>
      <c r="CE79" s="1312"/>
      <c r="CF79" s="1312">
        <v>8.6</v>
      </c>
      <c r="CG79" s="1312"/>
      <c r="CH79" s="1312"/>
      <c r="CI79" s="1312"/>
      <c r="CJ79" s="1312"/>
      <c r="CK79" s="1312"/>
      <c r="CL79" s="1312"/>
      <c r="CM79" s="1312"/>
      <c r="CN79" s="1312">
        <v>8.6</v>
      </c>
      <c r="CO79" s="1312"/>
      <c r="CP79" s="1312"/>
      <c r="CQ79" s="1312"/>
      <c r="CR79" s="1312"/>
      <c r="CS79" s="1312"/>
      <c r="CT79" s="1312"/>
      <c r="CU79" s="1312"/>
      <c r="CV79" s="1312">
        <v>8.9</v>
      </c>
      <c r="CW79" s="1312"/>
      <c r="CX79" s="1312"/>
      <c r="CY79" s="1312"/>
      <c r="CZ79" s="1312"/>
      <c r="DA79" s="1312"/>
      <c r="DB79" s="1312"/>
      <c r="DC79" s="1312"/>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Pv8KYkpQCZXNC0PMA6dRBljN7l+qDSW0KnXcanNaQHQ8CB4ZTOCG/gZtVHnXQp/Zm+7/+jRdnqRSQEzBQIqm/Q==" saltValue="ZHfqYHayFM7pwkdAp9gMY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82" zoomScale="70" zoomScaleNormal="70"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De1vmf9XU5fHUx9fUWypEbeRt3+XiQzLS5n5kGjkQPalUZeJbSQKM7iVb8Ef9y6r/2LvhvckDzeK6f0ZXhJGWw==" saltValue="RGLGBvrsZeQOrxHVlHHb5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22" zoomScale="70" zoomScaleNormal="70"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V8GEsWh/+B8qA6CMFmBvoFbkaAH72yOr/os0t+5D7VnEk42FJx06t0jWgqOLitRXTdF6DXVMDqlEH81HV13NjA==" saltValue="6C+gFeGIISbyk0je3EqY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488145</v>
      </c>
      <c r="E3" s="162"/>
      <c r="F3" s="163">
        <v>168868</v>
      </c>
      <c r="G3" s="164"/>
      <c r="H3" s="165"/>
    </row>
    <row r="4" spans="1:8" x14ac:dyDescent="0.15">
      <c r="A4" s="166"/>
      <c r="B4" s="167"/>
      <c r="C4" s="168"/>
      <c r="D4" s="169">
        <v>262382</v>
      </c>
      <c r="E4" s="170"/>
      <c r="F4" s="171">
        <v>79360</v>
      </c>
      <c r="G4" s="172"/>
      <c r="H4" s="173"/>
    </row>
    <row r="5" spans="1:8" x14ac:dyDescent="0.15">
      <c r="A5" s="154" t="s">
        <v>555</v>
      </c>
      <c r="B5" s="159"/>
      <c r="C5" s="160"/>
      <c r="D5" s="161">
        <v>286775</v>
      </c>
      <c r="E5" s="162"/>
      <c r="F5" s="163">
        <v>202870</v>
      </c>
      <c r="G5" s="164"/>
      <c r="H5" s="165"/>
    </row>
    <row r="6" spans="1:8" x14ac:dyDescent="0.15">
      <c r="A6" s="166"/>
      <c r="B6" s="167"/>
      <c r="C6" s="168"/>
      <c r="D6" s="169">
        <v>133223</v>
      </c>
      <c r="E6" s="170"/>
      <c r="F6" s="171">
        <v>79735</v>
      </c>
      <c r="G6" s="172"/>
      <c r="H6" s="173"/>
    </row>
    <row r="7" spans="1:8" x14ac:dyDescent="0.15">
      <c r="A7" s="154" t="s">
        <v>556</v>
      </c>
      <c r="B7" s="159"/>
      <c r="C7" s="160"/>
      <c r="D7" s="161">
        <v>362218</v>
      </c>
      <c r="E7" s="162"/>
      <c r="F7" s="163">
        <v>167497</v>
      </c>
      <c r="G7" s="164"/>
      <c r="H7" s="165"/>
    </row>
    <row r="8" spans="1:8" x14ac:dyDescent="0.15">
      <c r="A8" s="166"/>
      <c r="B8" s="167"/>
      <c r="C8" s="168"/>
      <c r="D8" s="169">
        <v>85850</v>
      </c>
      <c r="E8" s="170"/>
      <c r="F8" s="171">
        <v>82571</v>
      </c>
      <c r="G8" s="172"/>
      <c r="H8" s="173"/>
    </row>
    <row r="9" spans="1:8" x14ac:dyDescent="0.15">
      <c r="A9" s="154" t="s">
        <v>557</v>
      </c>
      <c r="B9" s="159"/>
      <c r="C9" s="160"/>
      <c r="D9" s="161">
        <v>669368</v>
      </c>
      <c r="E9" s="162"/>
      <c r="F9" s="163">
        <v>190274</v>
      </c>
      <c r="G9" s="164"/>
      <c r="H9" s="165"/>
    </row>
    <row r="10" spans="1:8" x14ac:dyDescent="0.15">
      <c r="A10" s="166"/>
      <c r="B10" s="167"/>
      <c r="C10" s="168"/>
      <c r="D10" s="169">
        <v>96759</v>
      </c>
      <c r="E10" s="170"/>
      <c r="F10" s="171">
        <v>88584</v>
      </c>
      <c r="G10" s="172"/>
      <c r="H10" s="173"/>
    </row>
    <row r="11" spans="1:8" x14ac:dyDescent="0.15">
      <c r="A11" s="154" t="s">
        <v>558</v>
      </c>
      <c r="B11" s="159"/>
      <c r="C11" s="160"/>
      <c r="D11" s="161">
        <v>216953</v>
      </c>
      <c r="E11" s="162"/>
      <c r="F11" s="163">
        <v>200194</v>
      </c>
      <c r="G11" s="164"/>
      <c r="H11" s="165"/>
    </row>
    <row r="12" spans="1:8" x14ac:dyDescent="0.15">
      <c r="A12" s="166"/>
      <c r="B12" s="167"/>
      <c r="C12" s="174"/>
      <c r="D12" s="169">
        <v>76900</v>
      </c>
      <c r="E12" s="170"/>
      <c r="F12" s="171">
        <v>106422</v>
      </c>
      <c r="G12" s="172"/>
      <c r="H12" s="173"/>
    </row>
    <row r="13" spans="1:8" x14ac:dyDescent="0.15">
      <c r="A13" s="154"/>
      <c r="B13" s="159"/>
      <c r="C13" s="175"/>
      <c r="D13" s="176">
        <v>404692</v>
      </c>
      <c r="E13" s="177"/>
      <c r="F13" s="178">
        <v>185941</v>
      </c>
      <c r="G13" s="179"/>
      <c r="H13" s="165"/>
    </row>
    <row r="14" spans="1:8" x14ac:dyDescent="0.15">
      <c r="A14" s="166"/>
      <c r="B14" s="167"/>
      <c r="C14" s="168"/>
      <c r="D14" s="169">
        <v>131023</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9.31</v>
      </c>
      <c r="C19" s="180">
        <f>ROUND(VALUE(SUBSTITUTE(実質収支比率等に係る経年分析!G$48,"▲","-")),2)</f>
        <v>7.73</v>
      </c>
      <c r="D19" s="180">
        <f>ROUND(VALUE(SUBSTITUTE(実質収支比率等に係る経年分析!H$48,"▲","-")),2)</f>
        <v>7.72</v>
      </c>
      <c r="E19" s="180">
        <f>ROUND(VALUE(SUBSTITUTE(実質収支比率等に係る経年分析!I$48,"▲","-")),2)</f>
        <v>8.6199999999999992</v>
      </c>
      <c r="F19" s="180">
        <f>ROUND(VALUE(SUBSTITUTE(実質収支比率等に係る経年分析!J$48,"▲","-")),2)</f>
        <v>14.81</v>
      </c>
    </row>
    <row r="20" spans="1:11" x14ac:dyDescent="0.15">
      <c r="A20" s="180" t="s">
        <v>55</v>
      </c>
      <c r="B20" s="180">
        <f>ROUND(VALUE(SUBSTITUTE(実質収支比率等に係る経年分析!F$47,"▲","-")),2)</f>
        <v>14.24</v>
      </c>
      <c r="C20" s="180">
        <f>ROUND(VALUE(SUBSTITUTE(実質収支比率等に係る経年分析!G$47,"▲","-")),2)</f>
        <v>14.61</v>
      </c>
      <c r="D20" s="180">
        <f>ROUND(VALUE(SUBSTITUTE(実質収支比率等に係る経年分析!H$47,"▲","-")),2)</f>
        <v>14.54</v>
      </c>
      <c r="E20" s="180">
        <f>ROUND(VALUE(SUBSTITUTE(実質収支比率等に係る経年分析!I$47,"▲","-")),2)</f>
        <v>14.78</v>
      </c>
      <c r="F20" s="180">
        <f>ROUND(VALUE(SUBSTITUTE(実質収支比率等に係る経年分析!J$47,"▲","-")),2)</f>
        <v>16.34</v>
      </c>
    </row>
    <row r="21" spans="1:11" x14ac:dyDescent="0.15">
      <c r="A21" s="180" t="s">
        <v>56</v>
      </c>
      <c r="B21" s="180">
        <f>IF(ISNUMBER(VALUE(SUBSTITUTE(実質収支比率等に係る経年分析!F$49,"▲","-"))),ROUND(VALUE(SUBSTITUTE(実質収支比率等に係る経年分析!F$49,"▲","-")),2),NA())</f>
        <v>-0.94</v>
      </c>
      <c r="C21" s="180">
        <f>IF(ISNUMBER(VALUE(SUBSTITUTE(実質収支比率等に係る経年分析!G$49,"▲","-"))),ROUND(VALUE(SUBSTITUTE(実質収支比率等に係る経年分析!G$49,"▲","-")),2),NA())</f>
        <v>-1.81</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0.78</v>
      </c>
      <c r="F21" s="180">
        <f>IF(ISNUMBER(VALUE(SUBSTITUTE(実質収支比率等に係る経年分析!J$49,"▲","-"))),ROUND(VALUE(SUBSTITUTE(実質収支比率等に係る経年分析!J$49,"▲","-")),2),NA())</f>
        <v>9.2799999999999994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0.23</v>
      </c>
    </row>
    <row r="35" spans="1:16" x14ac:dyDescent="0.15">
      <c r="A35" s="181" t="str">
        <f>IF(連結実質赤字比率に係る赤字・黒字の構成分析!C$35="",NA(),連結実質赤字比率に係る赤字・黒字の構成分析!C$35)</f>
        <v>国民健康保険病院事業会計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8.81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9.31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14.81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648</v>
      </c>
      <c r="E42" s="182"/>
      <c r="F42" s="182"/>
      <c r="G42" s="182">
        <f>'実質公債費比率（分子）の構造'!L$52</f>
        <v>623</v>
      </c>
      <c r="H42" s="182"/>
      <c r="I42" s="182"/>
      <c r="J42" s="182">
        <f>'実質公債費比率（分子）の構造'!M$52</f>
        <v>681</v>
      </c>
      <c r="K42" s="182"/>
      <c r="L42" s="182"/>
      <c r="M42" s="182">
        <f>'実質公債費比率（分子）の構造'!N$52</f>
        <v>622</v>
      </c>
      <c r="N42" s="182"/>
      <c r="O42" s="182"/>
      <c r="P42" s="182">
        <f>'実質公債費比率（分子）の構造'!O$52</f>
        <v>749</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v>
      </c>
      <c r="C44" s="182"/>
      <c r="D44" s="182"/>
      <c r="E44" s="182">
        <f>'実質公債費比率（分子）の構造'!L$50</f>
        <v>4</v>
      </c>
      <c r="F44" s="182"/>
      <c r="G44" s="182"/>
      <c r="H44" s="182">
        <f>'実質公債費比率（分子）の構造'!M$50</f>
        <v>10</v>
      </c>
      <c r="I44" s="182"/>
      <c r="J44" s="182"/>
      <c r="K44" s="182">
        <f>'実質公債費比率（分子）の構造'!N$50</f>
        <v>14</v>
      </c>
      <c r="L44" s="182"/>
      <c r="M44" s="182"/>
      <c r="N44" s="182">
        <f>'実質公債費比率（分子）の構造'!O$50</f>
        <v>12</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0</v>
      </c>
      <c r="L45" s="182"/>
      <c r="M45" s="182"/>
      <c r="N45" s="182">
        <f>'実質公債費比率（分子）の構造'!O$49</f>
        <v>1</v>
      </c>
      <c r="O45" s="182"/>
      <c r="P45" s="182"/>
    </row>
    <row r="46" spans="1:16" x14ac:dyDescent="0.15">
      <c r="A46" s="182" t="s">
        <v>67</v>
      </c>
      <c r="B46" s="182">
        <f>'実質公債費比率（分子）の構造'!K$48</f>
        <v>188</v>
      </c>
      <c r="C46" s="182"/>
      <c r="D46" s="182"/>
      <c r="E46" s="182">
        <f>'実質公債費比率（分子）の構造'!L$48</f>
        <v>194</v>
      </c>
      <c r="F46" s="182"/>
      <c r="G46" s="182"/>
      <c r="H46" s="182">
        <f>'実質公債費比率（分子）の構造'!M$48</f>
        <v>193</v>
      </c>
      <c r="I46" s="182"/>
      <c r="J46" s="182"/>
      <c r="K46" s="182">
        <f>'実質公債費比率（分子）の構造'!N$48</f>
        <v>170</v>
      </c>
      <c r="L46" s="182"/>
      <c r="M46" s="182"/>
      <c r="N46" s="182">
        <f>'実質公債費比率（分子）の構造'!O$48</f>
        <v>170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732</v>
      </c>
      <c r="C49" s="182"/>
      <c r="D49" s="182"/>
      <c r="E49" s="182">
        <f>'実質公債費比率（分子）の構造'!L$45</f>
        <v>733</v>
      </c>
      <c r="F49" s="182"/>
      <c r="G49" s="182"/>
      <c r="H49" s="182">
        <f>'実質公債費比率（分子）の構造'!M$45</f>
        <v>832</v>
      </c>
      <c r="I49" s="182"/>
      <c r="J49" s="182"/>
      <c r="K49" s="182">
        <f>'実質公債費比率（分子）の構造'!N$45</f>
        <v>776</v>
      </c>
      <c r="L49" s="182"/>
      <c r="M49" s="182"/>
      <c r="N49" s="182">
        <f>'実質公債費比率（分子）の構造'!O$45</f>
        <v>862</v>
      </c>
      <c r="O49" s="182"/>
      <c r="P49" s="182"/>
    </row>
    <row r="50" spans="1:16" x14ac:dyDescent="0.15">
      <c r="A50" s="182" t="s">
        <v>71</v>
      </c>
      <c r="B50" s="182" t="e">
        <f>NA()</f>
        <v>#N/A</v>
      </c>
      <c r="C50" s="182">
        <f>IF(ISNUMBER('実質公債費比率（分子）の構造'!K$53),'実質公債費比率（分子）の構造'!K$53,NA())</f>
        <v>280</v>
      </c>
      <c r="D50" s="182" t="e">
        <f>NA()</f>
        <v>#N/A</v>
      </c>
      <c r="E50" s="182" t="e">
        <f>NA()</f>
        <v>#N/A</v>
      </c>
      <c r="F50" s="182">
        <f>IF(ISNUMBER('実質公債費比率（分子）の構造'!L$53),'実質公債費比率（分子）の構造'!L$53,NA())</f>
        <v>308</v>
      </c>
      <c r="G50" s="182" t="e">
        <f>NA()</f>
        <v>#N/A</v>
      </c>
      <c r="H50" s="182" t="e">
        <f>NA()</f>
        <v>#N/A</v>
      </c>
      <c r="I50" s="182">
        <f>IF(ISNUMBER('実質公債費比率（分子）の構造'!M$53),'実質公債費比率（分子）の構造'!M$53,NA())</f>
        <v>354</v>
      </c>
      <c r="J50" s="182" t="e">
        <f>NA()</f>
        <v>#N/A</v>
      </c>
      <c r="K50" s="182" t="e">
        <f>NA()</f>
        <v>#N/A</v>
      </c>
      <c r="L50" s="182">
        <f>IF(ISNUMBER('実質公債費比率（分子）の構造'!N$53),'実質公債費比率（分子）の構造'!N$53,NA())</f>
        <v>338</v>
      </c>
      <c r="M50" s="182" t="e">
        <f>NA()</f>
        <v>#N/A</v>
      </c>
      <c r="N50" s="182" t="e">
        <f>NA()</f>
        <v>#N/A</v>
      </c>
      <c r="O50" s="182">
        <f>IF(ISNUMBER('実質公債費比率（分子）の構造'!O$53),'実質公債費比率（分子）の構造'!O$53,NA())</f>
        <v>296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6541</v>
      </c>
      <c r="E56" s="181"/>
      <c r="F56" s="181"/>
      <c r="G56" s="181">
        <f>'将来負担比率（分子）の構造'!J$52</f>
        <v>6542</v>
      </c>
      <c r="H56" s="181"/>
      <c r="I56" s="181"/>
      <c r="J56" s="181">
        <f>'将来負担比率（分子）の構造'!K$52</f>
        <v>6389</v>
      </c>
      <c r="K56" s="181"/>
      <c r="L56" s="181"/>
      <c r="M56" s="181">
        <f>'将来負担比率（分子）の構造'!L$52</f>
        <v>6830</v>
      </c>
      <c r="N56" s="181"/>
      <c r="O56" s="181"/>
      <c r="P56" s="181">
        <f>'将来負担比率（分子）の構造'!M$52</f>
        <v>6567</v>
      </c>
    </row>
    <row r="57" spans="1:16" x14ac:dyDescent="0.15">
      <c r="A57" s="181" t="s">
        <v>42</v>
      </c>
      <c r="B57" s="181"/>
      <c r="C57" s="181"/>
      <c r="D57" s="181">
        <f>'将来負担比率（分子）の構造'!I$51</f>
        <v>89</v>
      </c>
      <c r="E57" s="181"/>
      <c r="F57" s="181"/>
      <c r="G57" s="181">
        <f>'将来負担比率（分子）の構造'!J$51</f>
        <v>77</v>
      </c>
      <c r="H57" s="181"/>
      <c r="I57" s="181"/>
      <c r="J57" s="181">
        <f>'将来負担比率（分子）の構造'!K$51</f>
        <v>65</v>
      </c>
      <c r="K57" s="181"/>
      <c r="L57" s="181"/>
      <c r="M57" s="181">
        <f>'将来負担比率（分子）の構造'!L$51</f>
        <v>52</v>
      </c>
      <c r="N57" s="181"/>
      <c r="O57" s="181"/>
      <c r="P57" s="181">
        <f>'将来負担比率（分子）の構造'!M$51</f>
        <v>345</v>
      </c>
    </row>
    <row r="58" spans="1:16" x14ac:dyDescent="0.15">
      <c r="A58" s="181" t="s">
        <v>41</v>
      </c>
      <c r="B58" s="181"/>
      <c r="C58" s="181"/>
      <c r="D58" s="181">
        <f>'将来負担比率（分子）の構造'!I$50</f>
        <v>3970</v>
      </c>
      <c r="E58" s="181"/>
      <c r="F58" s="181"/>
      <c r="G58" s="181">
        <f>'将来負担比率（分子）の構造'!J$50</f>
        <v>4090</v>
      </c>
      <c r="H58" s="181"/>
      <c r="I58" s="181"/>
      <c r="J58" s="181">
        <f>'将来負担比率（分子）の構造'!K$50</f>
        <v>3980</v>
      </c>
      <c r="K58" s="181"/>
      <c r="L58" s="181"/>
      <c r="M58" s="181">
        <f>'将来負担比率（分子）の構造'!L$50</f>
        <v>3441</v>
      </c>
      <c r="N58" s="181"/>
      <c r="O58" s="181"/>
      <c r="P58" s="181">
        <f>'将来負担比率（分子）の構造'!M$50</f>
        <v>3252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1059</v>
      </c>
      <c r="C62" s="181"/>
      <c r="D62" s="181"/>
      <c r="E62" s="181">
        <f>'将来負担比率（分子）の構造'!J$45</f>
        <v>1104</v>
      </c>
      <c r="F62" s="181"/>
      <c r="G62" s="181"/>
      <c r="H62" s="181">
        <f>'将来負担比率（分子）の構造'!K$45</f>
        <v>992</v>
      </c>
      <c r="I62" s="181"/>
      <c r="J62" s="181"/>
      <c r="K62" s="181">
        <f>'将来負担比率（分子）の構造'!L$45</f>
        <v>980</v>
      </c>
      <c r="L62" s="181"/>
      <c r="M62" s="181"/>
      <c r="N62" s="181">
        <f>'将来負担比率（分子）の構造'!M$45</f>
        <v>1008</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1</v>
      </c>
      <c r="I63" s="181"/>
      <c r="J63" s="181"/>
      <c r="K63" s="181">
        <f>'将来負担比率（分子）の構造'!L$44</f>
        <v>10</v>
      </c>
      <c r="L63" s="181"/>
      <c r="M63" s="181"/>
      <c r="N63" s="181">
        <f>'将来負担比率（分子）の構造'!M$44</f>
        <v>8</v>
      </c>
      <c r="O63" s="181"/>
      <c r="P63" s="181"/>
    </row>
    <row r="64" spans="1:16" x14ac:dyDescent="0.15">
      <c r="A64" s="181" t="s">
        <v>33</v>
      </c>
      <c r="B64" s="181">
        <f>'将来負担比率（分子）の構造'!I$43</f>
        <v>1706</v>
      </c>
      <c r="C64" s="181"/>
      <c r="D64" s="181"/>
      <c r="E64" s="181">
        <f>'将来負担比率（分子）の構造'!J$43</f>
        <v>1649</v>
      </c>
      <c r="F64" s="181"/>
      <c r="G64" s="181"/>
      <c r="H64" s="181">
        <f>'将来負担比率（分子）の構造'!K$43</f>
        <v>1577</v>
      </c>
      <c r="I64" s="181"/>
      <c r="J64" s="181"/>
      <c r="K64" s="181">
        <f>'将来負担比率（分子）の構造'!L$43</f>
        <v>1446</v>
      </c>
      <c r="L64" s="181"/>
      <c r="M64" s="181"/>
      <c r="N64" s="181">
        <f>'将来負担比率（分子）の構造'!M$43</f>
        <v>1362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7555</v>
      </c>
      <c r="C66" s="181"/>
      <c r="D66" s="181"/>
      <c r="E66" s="181">
        <f>'将来負担比率（分子）の構造'!J$41</f>
        <v>7602</v>
      </c>
      <c r="F66" s="181"/>
      <c r="G66" s="181"/>
      <c r="H66" s="181">
        <f>'将来負担比率（分子）の構造'!K$41</f>
        <v>7356</v>
      </c>
      <c r="I66" s="181"/>
      <c r="J66" s="181"/>
      <c r="K66" s="181">
        <f>'将来負担比率（分子）の構造'!L$41</f>
        <v>7969</v>
      </c>
      <c r="L66" s="181"/>
      <c r="M66" s="181"/>
      <c r="N66" s="181">
        <f>'将来負担比率（分子）の構造'!M$41</f>
        <v>7583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81</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554</v>
      </c>
      <c r="C72" s="185">
        <f>基金残高に係る経年分析!G55</f>
        <v>554</v>
      </c>
      <c r="D72" s="185">
        <f>基金残高に係る経年分析!H55</f>
        <v>655</v>
      </c>
    </row>
    <row r="73" spans="1:16" x14ac:dyDescent="0.15">
      <c r="A73" s="184" t="s">
        <v>78</v>
      </c>
      <c r="B73" s="185">
        <f>基金残高に係る経年分析!F56</f>
        <v>1493</v>
      </c>
      <c r="C73" s="185">
        <f>基金残高に係る経年分析!G56</f>
        <v>951</v>
      </c>
      <c r="D73" s="185">
        <f>基金残高に係る経年分析!H56</f>
        <v>764</v>
      </c>
    </row>
    <row r="74" spans="1:16" x14ac:dyDescent="0.15">
      <c r="A74" s="184" t="s">
        <v>79</v>
      </c>
      <c r="B74" s="185">
        <f>基金残高に係る経年分析!F57</f>
        <v>1912</v>
      </c>
      <c r="C74" s="185">
        <f>基金残高に係る経年分析!G57</f>
        <v>1910</v>
      </c>
      <c r="D74" s="185">
        <f>基金残高に係る経年分析!H57</f>
        <v>1808</v>
      </c>
    </row>
  </sheetData>
  <sheetProtection algorithmName="SHA-512" hashValue="Hb1H1GYxPfLMpWPtGijm+55kyOUNgs2ohfyIOhXecjmyI3TGQY41kqXGd1ZMcsoGtEFvxuDGKzu1evuRwYrXdA==" saltValue="oL/TiRZaLySlkrTkhtwC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898838</v>
      </c>
      <c r="S5" s="637"/>
      <c r="T5" s="637"/>
      <c r="U5" s="637"/>
      <c r="V5" s="637"/>
      <c r="W5" s="637"/>
      <c r="X5" s="637"/>
      <c r="Y5" s="638"/>
      <c r="Z5" s="639">
        <v>10.1</v>
      </c>
      <c r="AA5" s="639"/>
      <c r="AB5" s="639"/>
      <c r="AC5" s="639"/>
      <c r="AD5" s="640">
        <v>898838</v>
      </c>
      <c r="AE5" s="640"/>
      <c r="AF5" s="640"/>
      <c r="AG5" s="640"/>
      <c r="AH5" s="640"/>
      <c r="AI5" s="640"/>
      <c r="AJ5" s="640"/>
      <c r="AK5" s="640"/>
      <c r="AL5" s="641">
        <v>22.7</v>
      </c>
      <c r="AM5" s="642"/>
      <c r="AN5" s="642"/>
      <c r="AO5" s="643"/>
      <c r="AP5" s="633" t="s">
        <v>225</v>
      </c>
      <c r="AQ5" s="634"/>
      <c r="AR5" s="634"/>
      <c r="AS5" s="634"/>
      <c r="AT5" s="634"/>
      <c r="AU5" s="634"/>
      <c r="AV5" s="634"/>
      <c r="AW5" s="634"/>
      <c r="AX5" s="634"/>
      <c r="AY5" s="634"/>
      <c r="AZ5" s="634"/>
      <c r="BA5" s="634"/>
      <c r="BB5" s="634"/>
      <c r="BC5" s="634"/>
      <c r="BD5" s="634"/>
      <c r="BE5" s="634"/>
      <c r="BF5" s="635"/>
      <c r="BG5" s="647">
        <v>896726</v>
      </c>
      <c r="BH5" s="648"/>
      <c r="BI5" s="648"/>
      <c r="BJ5" s="648"/>
      <c r="BK5" s="648"/>
      <c r="BL5" s="648"/>
      <c r="BM5" s="648"/>
      <c r="BN5" s="649"/>
      <c r="BO5" s="650">
        <v>99.8</v>
      </c>
      <c r="BP5" s="650"/>
      <c r="BQ5" s="650"/>
      <c r="BR5" s="650"/>
      <c r="BS5" s="651">
        <v>6967</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156272</v>
      </c>
      <c r="S6" s="648"/>
      <c r="T6" s="648"/>
      <c r="U6" s="648"/>
      <c r="V6" s="648"/>
      <c r="W6" s="648"/>
      <c r="X6" s="648"/>
      <c r="Y6" s="649"/>
      <c r="Z6" s="650">
        <v>1.8</v>
      </c>
      <c r="AA6" s="650"/>
      <c r="AB6" s="650"/>
      <c r="AC6" s="650"/>
      <c r="AD6" s="651">
        <v>156272</v>
      </c>
      <c r="AE6" s="651"/>
      <c r="AF6" s="651"/>
      <c r="AG6" s="651"/>
      <c r="AH6" s="651"/>
      <c r="AI6" s="651"/>
      <c r="AJ6" s="651"/>
      <c r="AK6" s="651"/>
      <c r="AL6" s="652">
        <v>3.9</v>
      </c>
      <c r="AM6" s="653"/>
      <c r="AN6" s="653"/>
      <c r="AO6" s="654"/>
      <c r="AP6" s="644" t="s">
        <v>230</v>
      </c>
      <c r="AQ6" s="645"/>
      <c r="AR6" s="645"/>
      <c r="AS6" s="645"/>
      <c r="AT6" s="645"/>
      <c r="AU6" s="645"/>
      <c r="AV6" s="645"/>
      <c r="AW6" s="645"/>
      <c r="AX6" s="645"/>
      <c r="AY6" s="645"/>
      <c r="AZ6" s="645"/>
      <c r="BA6" s="645"/>
      <c r="BB6" s="645"/>
      <c r="BC6" s="645"/>
      <c r="BD6" s="645"/>
      <c r="BE6" s="645"/>
      <c r="BF6" s="646"/>
      <c r="BG6" s="647">
        <v>896726</v>
      </c>
      <c r="BH6" s="648"/>
      <c r="BI6" s="648"/>
      <c r="BJ6" s="648"/>
      <c r="BK6" s="648"/>
      <c r="BL6" s="648"/>
      <c r="BM6" s="648"/>
      <c r="BN6" s="649"/>
      <c r="BO6" s="650">
        <v>99.8</v>
      </c>
      <c r="BP6" s="650"/>
      <c r="BQ6" s="650"/>
      <c r="BR6" s="650"/>
      <c r="BS6" s="651">
        <v>6967</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83332</v>
      </c>
      <c r="CS6" s="648"/>
      <c r="CT6" s="648"/>
      <c r="CU6" s="648"/>
      <c r="CV6" s="648"/>
      <c r="CW6" s="648"/>
      <c r="CX6" s="648"/>
      <c r="CY6" s="649"/>
      <c r="CZ6" s="641">
        <v>1</v>
      </c>
      <c r="DA6" s="642"/>
      <c r="DB6" s="642"/>
      <c r="DC6" s="661"/>
      <c r="DD6" s="656">
        <v>572</v>
      </c>
      <c r="DE6" s="648"/>
      <c r="DF6" s="648"/>
      <c r="DG6" s="648"/>
      <c r="DH6" s="648"/>
      <c r="DI6" s="648"/>
      <c r="DJ6" s="648"/>
      <c r="DK6" s="648"/>
      <c r="DL6" s="648"/>
      <c r="DM6" s="648"/>
      <c r="DN6" s="648"/>
      <c r="DO6" s="648"/>
      <c r="DP6" s="649"/>
      <c r="DQ6" s="656">
        <v>83332</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822</v>
      </c>
      <c r="S7" s="648"/>
      <c r="T7" s="648"/>
      <c r="U7" s="648"/>
      <c r="V7" s="648"/>
      <c r="W7" s="648"/>
      <c r="X7" s="648"/>
      <c r="Y7" s="649"/>
      <c r="Z7" s="650">
        <v>0</v>
      </c>
      <c r="AA7" s="650"/>
      <c r="AB7" s="650"/>
      <c r="AC7" s="650"/>
      <c r="AD7" s="651">
        <v>822</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421191</v>
      </c>
      <c r="BH7" s="648"/>
      <c r="BI7" s="648"/>
      <c r="BJ7" s="648"/>
      <c r="BK7" s="648"/>
      <c r="BL7" s="648"/>
      <c r="BM7" s="648"/>
      <c r="BN7" s="649"/>
      <c r="BO7" s="650">
        <v>46.9</v>
      </c>
      <c r="BP7" s="650"/>
      <c r="BQ7" s="650"/>
      <c r="BR7" s="650"/>
      <c r="BS7" s="651">
        <v>6967</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1919517</v>
      </c>
      <c r="CS7" s="648"/>
      <c r="CT7" s="648"/>
      <c r="CU7" s="648"/>
      <c r="CV7" s="648"/>
      <c r="CW7" s="648"/>
      <c r="CX7" s="648"/>
      <c r="CY7" s="649"/>
      <c r="CZ7" s="650">
        <v>23.3</v>
      </c>
      <c r="DA7" s="650"/>
      <c r="DB7" s="650"/>
      <c r="DC7" s="650"/>
      <c r="DD7" s="656">
        <v>225556</v>
      </c>
      <c r="DE7" s="648"/>
      <c r="DF7" s="648"/>
      <c r="DG7" s="648"/>
      <c r="DH7" s="648"/>
      <c r="DI7" s="648"/>
      <c r="DJ7" s="648"/>
      <c r="DK7" s="648"/>
      <c r="DL7" s="648"/>
      <c r="DM7" s="648"/>
      <c r="DN7" s="648"/>
      <c r="DO7" s="648"/>
      <c r="DP7" s="649"/>
      <c r="DQ7" s="656">
        <v>821278</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1994</v>
      </c>
      <c r="S8" s="648"/>
      <c r="T8" s="648"/>
      <c r="U8" s="648"/>
      <c r="V8" s="648"/>
      <c r="W8" s="648"/>
      <c r="X8" s="648"/>
      <c r="Y8" s="649"/>
      <c r="Z8" s="650">
        <v>0</v>
      </c>
      <c r="AA8" s="650"/>
      <c r="AB8" s="650"/>
      <c r="AC8" s="650"/>
      <c r="AD8" s="651">
        <v>1994</v>
      </c>
      <c r="AE8" s="651"/>
      <c r="AF8" s="651"/>
      <c r="AG8" s="651"/>
      <c r="AH8" s="651"/>
      <c r="AI8" s="651"/>
      <c r="AJ8" s="651"/>
      <c r="AK8" s="651"/>
      <c r="AL8" s="652">
        <v>0.1</v>
      </c>
      <c r="AM8" s="653"/>
      <c r="AN8" s="653"/>
      <c r="AO8" s="654"/>
      <c r="AP8" s="644" t="s">
        <v>236</v>
      </c>
      <c r="AQ8" s="645"/>
      <c r="AR8" s="645"/>
      <c r="AS8" s="645"/>
      <c r="AT8" s="645"/>
      <c r="AU8" s="645"/>
      <c r="AV8" s="645"/>
      <c r="AW8" s="645"/>
      <c r="AX8" s="645"/>
      <c r="AY8" s="645"/>
      <c r="AZ8" s="645"/>
      <c r="BA8" s="645"/>
      <c r="BB8" s="645"/>
      <c r="BC8" s="645"/>
      <c r="BD8" s="645"/>
      <c r="BE8" s="645"/>
      <c r="BF8" s="646"/>
      <c r="BG8" s="647">
        <v>10017</v>
      </c>
      <c r="BH8" s="648"/>
      <c r="BI8" s="648"/>
      <c r="BJ8" s="648"/>
      <c r="BK8" s="648"/>
      <c r="BL8" s="648"/>
      <c r="BM8" s="648"/>
      <c r="BN8" s="649"/>
      <c r="BO8" s="650">
        <v>1.1000000000000001</v>
      </c>
      <c r="BP8" s="650"/>
      <c r="BQ8" s="650"/>
      <c r="BR8" s="650"/>
      <c r="BS8" s="656" t="s">
        <v>237</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1099234</v>
      </c>
      <c r="CS8" s="648"/>
      <c r="CT8" s="648"/>
      <c r="CU8" s="648"/>
      <c r="CV8" s="648"/>
      <c r="CW8" s="648"/>
      <c r="CX8" s="648"/>
      <c r="CY8" s="649"/>
      <c r="CZ8" s="650">
        <v>13.3</v>
      </c>
      <c r="DA8" s="650"/>
      <c r="DB8" s="650"/>
      <c r="DC8" s="650"/>
      <c r="DD8" s="656">
        <v>119988</v>
      </c>
      <c r="DE8" s="648"/>
      <c r="DF8" s="648"/>
      <c r="DG8" s="648"/>
      <c r="DH8" s="648"/>
      <c r="DI8" s="648"/>
      <c r="DJ8" s="648"/>
      <c r="DK8" s="648"/>
      <c r="DL8" s="648"/>
      <c r="DM8" s="648"/>
      <c r="DN8" s="648"/>
      <c r="DO8" s="648"/>
      <c r="DP8" s="649"/>
      <c r="DQ8" s="656">
        <v>641063</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2435</v>
      </c>
      <c r="S9" s="648"/>
      <c r="T9" s="648"/>
      <c r="U9" s="648"/>
      <c r="V9" s="648"/>
      <c r="W9" s="648"/>
      <c r="X9" s="648"/>
      <c r="Y9" s="649"/>
      <c r="Z9" s="650">
        <v>0</v>
      </c>
      <c r="AA9" s="650"/>
      <c r="AB9" s="650"/>
      <c r="AC9" s="650"/>
      <c r="AD9" s="651">
        <v>2435</v>
      </c>
      <c r="AE9" s="651"/>
      <c r="AF9" s="651"/>
      <c r="AG9" s="651"/>
      <c r="AH9" s="651"/>
      <c r="AI9" s="651"/>
      <c r="AJ9" s="651"/>
      <c r="AK9" s="651"/>
      <c r="AL9" s="652">
        <v>0.1</v>
      </c>
      <c r="AM9" s="653"/>
      <c r="AN9" s="653"/>
      <c r="AO9" s="654"/>
      <c r="AP9" s="644" t="s">
        <v>240</v>
      </c>
      <c r="AQ9" s="645"/>
      <c r="AR9" s="645"/>
      <c r="AS9" s="645"/>
      <c r="AT9" s="645"/>
      <c r="AU9" s="645"/>
      <c r="AV9" s="645"/>
      <c r="AW9" s="645"/>
      <c r="AX9" s="645"/>
      <c r="AY9" s="645"/>
      <c r="AZ9" s="645"/>
      <c r="BA9" s="645"/>
      <c r="BB9" s="645"/>
      <c r="BC9" s="645"/>
      <c r="BD9" s="645"/>
      <c r="BE9" s="645"/>
      <c r="BF9" s="646"/>
      <c r="BG9" s="647">
        <v>378048</v>
      </c>
      <c r="BH9" s="648"/>
      <c r="BI9" s="648"/>
      <c r="BJ9" s="648"/>
      <c r="BK9" s="648"/>
      <c r="BL9" s="648"/>
      <c r="BM9" s="648"/>
      <c r="BN9" s="649"/>
      <c r="BO9" s="650">
        <v>42.1</v>
      </c>
      <c r="BP9" s="650"/>
      <c r="BQ9" s="650"/>
      <c r="BR9" s="650"/>
      <c r="BS9" s="656" t="s">
        <v>237</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538920</v>
      </c>
      <c r="CS9" s="648"/>
      <c r="CT9" s="648"/>
      <c r="CU9" s="648"/>
      <c r="CV9" s="648"/>
      <c r="CW9" s="648"/>
      <c r="CX9" s="648"/>
      <c r="CY9" s="649"/>
      <c r="CZ9" s="650">
        <v>6.5</v>
      </c>
      <c r="DA9" s="650"/>
      <c r="DB9" s="650"/>
      <c r="DC9" s="650"/>
      <c r="DD9" s="656">
        <v>49357</v>
      </c>
      <c r="DE9" s="648"/>
      <c r="DF9" s="648"/>
      <c r="DG9" s="648"/>
      <c r="DH9" s="648"/>
      <c r="DI9" s="648"/>
      <c r="DJ9" s="648"/>
      <c r="DK9" s="648"/>
      <c r="DL9" s="648"/>
      <c r="DM9" s="648"/>
      <c r="DN9" s="648"/>
      <c r="DO9" s="648"/>
      <c r="DP9" s="649"/>
      <c r="DQ9" s="656">
        <v>489308</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237</v>
      </c>
      <c r="AA10" s="650"/>
      <c r="AB10" s="650"/>
      <c r="AC10" s="650"/>
      <c r="AD10" s="651" t="s">
        <v>237</v>
      </c>
      <c r="AE10" s="651"/>
      <c r="AF10" s="651"/>
      <c r="AG10" s="651"/>
      <c r="AH10" s="651"/>
      <c r="AI10" s="651"/>
      <c r="AJ10" s="651"/>
      <c r="AK10" s="651"/>
      <c r="AL10" s="652" t="s">
        <v>129</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14636</v>
      </c>
      <c r="BH10" s="648"/>
      <c r="BI10" s="648"/>
      <c r="BJ10" s="648"/>
      <c r="BK10" s="648"/>
      <c r="BL10" s="648"/>
      <c r="BM10" s="648"/>
      <c r="BN10" s="649"/>
      <c r="BO10" s="650">
        <v>1.6</v>
      </c>
      <c r="BP10" s="650"/>
      <c r="BQ10" s="650"/>
      <c r="BR10" s="650"/>
      <c r="BS10" s="656">
        <v>2439</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3713</v>
      </c>
      <c r="CS10" s="648"/>
      <c r="CT10" s="648"/>
      <c r="CU10" s="648"/>
      <c r="CV10" s="648"/>
      <c r="CW10" s="648"/>
      <c r="CX10" s="648"/>
      <c r="CY10" s="649"/>
      <c r="CZ10" s="650">
        <v>0</v>
      </c>
      <c r="DA10" s="650"/>
      <c r="DB10" s="650"/>
      <c r="DC10" s="650"/>
      <c r="DD10" s="656" t="s">
        <v>237</v>
      </c>
      <c r="DE10" s="648"/>
      <c r="DF10" s="648"/>
      <c r="DG10" s="648"/>
      <c r="DH10" s="648"/>
      <c r="DI10" s="648"/>
      <c r="DJ10" s="648"/>
      <c r="DK10" s="648"/>
      <c r="DL10" s="648"/>
      <c r="DM10" s="648"/>
      <c r="DN10" s="648"/>
      <c r="DO10" s="648"/>
      <c r="DP10" s="649"/>
      <c r="DQ10" s="656">
        <v>1713</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126235</v>
      </c>
      <c r="S11" s="648"/>
      <c r="T11" s="648"/>
      <c r="U11" s="648"/>
      <c r="V11" s="648"/>
      <c r="W11" s="648"/>
      <c r="X11" s="648"/>
      <c r="Y11" s="649"/>
      <c r="Z11" s="652">
        <v>1.4</v>
      </c>
      <c r="AA11" s="653"/>
      <c r="AB11" s="653"/>
      <c r="AC11" s="665"/>
      <c r="AD11" s="656">
        <v>126235</v>
      </c>
      <c r="AE11" s="648"/>
      <c r="AF11" s="648"/>
      <c r="AG11" s="648"/>
      <c r="AH11" s="648"/>
      <c r="AI11" s="648"/>
      <c r="AJ11" s="648"/>
      <c r="AK11" s="649"/>
      <c r="AL11" s="652">
        <v>3.2</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18490</v>
      </c>
      <c r="BH11" s="648"/>
      <c r="BI11" s="648"/>
      <c r="BJ11" s="648"/>
      <c r="BK11" s="648"/>
      <c r="BL11" s="648"/>
      <c r="BM11" s="648"/>
      <c r="BN11" s="649"/>
      <c r="BO11" s="650">
        <v>2.1</v>
      </c>
      <c r="BP11" s="650"/>
      <c r="BQ11" s="650"/>
      <c r="BR11" s="650"/>
      <c r="BS11" s="656">
        <v>4528</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1592661</v>
      </c>
      <c r="CS11" s="648"/>
      <c r="CT11" s="648"/>
      <c r="CU11" s="648"/>
      <c r="CV11" s="648"/>
      <c r="CW11" s="648"/>
      <c r="CX11" s="648"/>
      <c r="CY11" s="649"/>
      <c r="CZ11" s="650">
        <v>19.3</v>
      </c>
      <c r="DA11" s="650"/>
      <c r="DB11" s="650"/>
      <c r="DC11" s="650"/>
      <c r="DD11" s="656">
        <v>266996</v>
      </c>
      <c r="DE11" s="648"/>
      <c r="DF11" s="648"/>
      <c r="DG11" s="648"/>
      <c r="DH11" s="648"/>
      <c r="DI11" s="648"/>
      <c r="DJ11" s="648"/>
      <c r="DK11" s="648"/>
      <c r="DL11" s="648"/>
      <c r="DM11" s="648"/>
      <c r="DN11" s="648"/>
      <c r="DO11" s="648"/>
      <c r="DP11" s="649"/>
      <c r="DQ11" s="656">
        <v>442166</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t="s">
        <v>129</v>
      </c>
      <c r="S12" s="648"/>
      <c r="T12" s="648"/>
      <c r="U12" s="648"/>
      <c r="V12" s="648"/>
      <c r="W12" s="648"/>
      <c r="X12" s="648"/>
      <c r="Y12" s="649"/>
      <c r="Z12" s="650" t="s">
        <v>129</v>
      </c>
      <c r="AA12" s="650"/>
      <c r="AB12" s="650"/>
      <c r="AC12" s="650"/>
      <c r="AD12" s="651" t="s">
        <v>129</v>
      </c>
      <c r="AE12" s="651"/>
      <c r="AF12" s="651"/>
      <c r="AG12" s="651"/>
      <c r="AH12" s="651"/>
      <c r="AI12" s="651"/>
      <c r="AJ12" s="651"/>
      <c r="AK12" s="651"/>
      <c r="AL12" s="652" t="s">
        <v>237</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416277</v>
      </c>
      <c r="BH12" s="648"/>
      <c r="BI12" s="648"/>
      <c r="BJ12" s="648"/>
      <c r="BK12" s="648"/>
      <c r="BL12" s="648"/>
      <c r="BM12" s="648"/>
      <c r="BN12" s="649"/>
      <c r="BO12" s="650">
        <v>46.3</v>
      </c>
      <c r="BP12" s="650"/>
      <c r="BQ12" s="650"/>
      <c r="BR12" s="650"/>
      <c r="BS12" s="656" t="s">
        <v>237</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514606</v>
      </c>
      <c r="CS12" s="648"/>
      <c r="CT12" s="648"/>
      <c r="CU12" s="648"/>
      <c r="CV12" s="648"/>
      <c r="CW12" s="648"/>
      <c r="CX12" s="648"/>
      <c r="CY12" s="649"/>
      <c r="CZ12" s="650">
        <v>6.2</v>
      </c>
      <c r="DA12" s="650"/>
      <c r="DB12" s="650"/>
      <c r="DC12" s="650"/>
      <c r="DD12" s="656">
        <v>2321</v>
      </c>
      <c r="DE12" s="648"/>
      <c r="DF12" s="648"/>
      <c r="DG12" s="648"/>
      <c r="DH12" s="648"/>
      <c r="DI12" s="648"/>
      <c r="DJ12" s="648"/>
      <c r="DK12" s="648"/>
      <c r="DL12" s="648"/>
      <c r="DM12" s="648"/>
      <c r="DN12" s="648"/>
      <c r="DO12" s="648"/>
      <c r="DP12" s="649"/>
      <c r="DQ12" s="656">
        <v>207521</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237</v>
      </c>
      <c r="S13" s="648"/>
      <c r="T13" s="648"/>
      <c r="U13" s="648"/>
      <c r="V13" s="648"/>
      <c r="W13" s="648"/>
      <c r="X13" s="648"/>
      <c r="Y13" s="649"/>
      <c r="Z13" s="650" t="s">
        <v>129</v>
      </c>
      <c r="AA13" s="650"/>
      <c r="AB13" s="650"/>
      <c r="AC13" s="650"/>
      <c r="AD13" s="651" t="s">
        <v>129</v>
      </c>
      <c r="AE13" s="651"/>
      <c r="AF13" s="651"/>
      <c r="AG13" s="651"/>
      <c r="AH13" s="651"/>
      <c r="AI13" s="651"/>
      <c r="AJ13" s="651"/>
      <c r="AK13" s="651"/>
      <c r="AL13" s="652" t="s">
        <v>129</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407742</v>
      </c>
      <c r="BH13" s="648"/>
      <c r="BI13" s="648"/>
      <c r="BJ13" s="648"/>
      <c r="BK13" s="648"/>
      <c r="BL13" s="648"/>
      <c r="BM13" s="648"/>
      <c r="BN13" s="649"/>
      <c r="BO13" s="650">
        <v>45.4</v>
      </c>
      <c r="BP13" s="650"/>
      <c r="BQ13" s="650"/>
      <c r="BR13" s="650"/>
      <c r="BS13" s="656" t="s">
        <v>237</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545590</v>
      </c>
      <c r="CS13" s="648"/>
      <c r="CT13" s="648"/>
      <c r="CU13" s="648"/>
      <c r="CV13" s="648"/>
      <c r="CW13" s="648"/>
      <c r="CX13" s="648"/>
      <c r="CY13" s="649"/>
      <c r="CZ13" s="650">
        <v>6.6</v>
      </c>
      <c r="DA13" s="650"/>
      <c r="DB13" s="650"/>
      <c r="DC13" s="650"/>
      <c r="DD13" s="656">
        <v>305881</v>
      </c>
      <c r="DE13" s="648"/>
      <c r="DF13" s="648"/>
      <c r="DG13" s="648"/>
      <c r="DH13" s="648"/>
      <c r="DI13" s="648"/>
      <c r="DJ13" s="648"/>
      <c r="DK13" s="648"/>
      <c r="DL13" s="648"/>
      <c r="DM13" s="648"/>
      <c r="DN13" s="648"/>
      <c r="DO13" s="648"/>
      <c r="DP13" s="649"/>
      <c r="DQ13" s="656">
        <v>342250</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129</v>
      </c>
      <c r="S14" s="648"/>
      <c r="T14" s="648"/>
      <c r="U14" s="648"/>
      <c r="V14" s="648"/>
      <c r="W14" s="648"/>
      <c r="X14" s="648"/>
      <c r="Y14" s="649"/>
      <c r="Z14" s="650" t="s">
        <v>237</v>
      </c>
      <c r="AA14" s="650"/>
      <c r="AB14" s="650"/>
      <c r="AC14" s="650"/>
      <c r="AD14" s="651" t="s">
        <v>237</v>
      </c>
      <c r="AE14" s="651"/>
      <c r="AF14" s="651"/>
      <c r="AG14" s="651"/>
      <c r="AH14" s="651"/>
      <c r="AI14" s="651"/>
      <c r="AJ14" s="651"/>
      <c r="AK14" s="651"/>
      <c r="AL14" s="652" t="s">
        <v>129</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20967</v>
      </c>
      <c r="BH14" s="648"/>
      <c r="BI14" s="648"/>
      <c r="BJ14" s="648"/>
      <c r="BK14" s="648"/>
      <c r="BL14" s="648"/>
      <c r="BM14" s="648"/>
      <c r="BN14" s="649"/>
      <c r="BO14" s="650">
        <v>2.2999999999999998</v>
      </c>
      <c r="BP14" s="650"/>
      <c r="BQ14" s="650"/>
      <c r="BR14" s="650"/>
      <c r="BS14" s="656" t="s">
        <v>129</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253377</v>
      </c>
      <c r="CS14" s="648"/>
      <c r="CT14" s="648"/>
      <c r="CU14" s="648"/>
      <c r="CV14" s="648"/>
      <c r="CW14" s="648"/>
      <c r="CX14" s="648"/>
      <c r="CY14" s="649"/>
      <c r="CZ14" s="650">
        <v>3.1</v>
      </c>
      <c r="DA14" s="650"/>
      <c r="DB14" s="650"/>
      <c r="DC14" s="650"/>
      <c r="DD14" s="656" t="s">
        <v>237</v>
      </c>
      <c r="DE14" s="648"/>
      <c r="DF14" s="648"/>
      <c r="DG14" s="648"/>
      <c r="DH14" s="648"/>
      <c r="DI14" s="648"/>
      <c r="DJ14" s="648"/>
      <c r="DK14" s="648"/>
      <c r="DL14" s="648"/>
      <c r="DM14" s="648"/>
      <c r="DN14" s="648"/>
      <c r="DO14" s="648"/>
      <c r="DP14" s="649"/>
      <c r="DQ14" s="656">
        <v>193977</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237</v>
      </c>
      <c r="S15" s="648"/>
      <c r="T15" s="648"/>
      <c r="U15" s="648"/>
      <c r="V15" s="648"/>
      <c r="W15" s="648"/>
      <c r="X15" s="648"/>
      <c r="Y15" s="649"/>
      <c r="Z15" s="650" t="s">
        <v>129</v>
      </c>
      <c r="AA15" s="650"/>
      <c r="AB15" s="650"/>
      <c r="AC15" s="650"/>
      <c r="AD15" s="651" t="s">
        <v>237</v>
      </c>
      <c r="AE15" s="651"/>
      <c r="AF15" s="651"/>
      <c r="AG15" s="651"/>
      <c r="AH15" s="651"/>
      <c r="AI15" s="651"/>
      <c r="AJ15" s="651"/>
      <c r="AK15" s="651"/>
      <c r="AL15" s="652" t="s">
        <v>237</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38291</v>
      </c>
      <c r="BH15" s="648"/>
      <c r="BI15" s="648"/>
      <c r="BJ15" s="648"/>
      <c r="BK15" s="648"/>
      <c r="BL15" s="648"/>
      <c r="BM15" s="648"/>
      <c r="BN15" s="649"/>
      <c r="BO15" s="650">
        <v>4.3</v>
      </c>
      <c r="BP15" s="650"/>
      <c r="BQ15" s="650"/>
      <c r="BR15" s="650"/>
      <c r="BS15" s="656" t="s">
        <v>237</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822026</v>
      </c>
      <c r="CS15" s="648"/>
      <c r="CT15" s="648"/>
      <c r="CU15" s="648"/>
      <c r="CV15" s="648"/>
      <c r="CW15" s="648"/>
      <c r="CX15" s="648"/>
      <c r="CY15" s="649"/>
      <c r="CZ15" s="650">
        <v>10</v>
      </c>
      <c r="DA15" s="650"/>
      <c r="DB15" s="650"/>
      <c r="DC15" s="650"/>
      <c r="DD15" s="656">
        <v>167683</v>
      </c>
      <c r="DE15" s="648"/>
      <c r="DF15" s="648"/>
      <c r="DG15" s="648"/>
      <c r="DH15" s="648"/>
      <c r="DI15" s="648"/>
      <c r="DJ15" s="648"/>
      <c r="DK15" s="648"/>
      <c r="DL15" s="648"/>
      <c r="DM15" s="648"/>
      <c r="DN15" s="648"/>
      <c r="DO15" s="648"/>
      <c r="DP15" s="649"/>
      <c r="DQ15" s="656">
        <v>595774</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10792</v>
      </c>
      <c r="S16" s="648"/>
      <c r="T16" s="648"/>
      <c r="U16" s="648"/>
      <c r="V16" s="648"/>
      <c r="W16" s="648"/>
      <c r="X16" s="648"/>
      <c r="Y16" s="649"/>
      <c r="Z16" s="650">
        <v>0.1</v>
      </c>
      <c r="AA16" s="650"/>
      <c r="AB16" s="650"/>
      <c r="AC16" s="650"/>
      <c r="AD16" s="651">
        <v>10792</v>
      </c>
      <c r="AE16" s="651"/>
      <c r="AF16" s="651"/>
      <c r="AG16" s="651"/>
      <c r="AH16" s="651"/>
      <c r="AI16" s="651"/>
      <c r="AJ16" s="651"/>
      <c r="AK16" s="651"/>
      <c r="AL16" s="652">
        <v>0.3</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237</v>
      </c>
      <c r="BH16" s="648"/>
      <c r="BI16" s="648"/>
      <c r="BJ16" s="648"/>
      <c r="BK16" s="648"/>
      <c r="BL16" s="648"/>
      <c r="BM16" s="648"/>
      <c r="BN16" s="649"/>
      <c r="BO16" s="650" t="s">
        <v>237</v>
      </c>
      <c r="BP16" s="650"/>
      <c r="BQ16" s="650"/>
      <c r="BR16" s="650"/>
      <c r="BS16" s="656" t="s">
        <v>129</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t="s">
        <v>237</v>
      </c>
      <c r="CS16" s="648"/>
      <c r="CT16" s="648"/>
      <c r="CU16" s="648"/>
      <c r="CV16" s="648"/>
      <c r="CW16" s="648"/>
      <c r="CX16" s="648"/>
      <c r="CY16" s="649"/>
      <c r="CZ16" s="650" t="s">
        <v>237</v>
      </c>
      <c r="DA16" s="650"/>
      <c r="DB16" s="650"/>
      <c r="DC16" s="650"/>
      <c r="DD16" s="656" t="s">
        <v>129</v>
      </c>
      <c r="DE16" s="648"/>
      <c r="DF16" s="648"/>
      <c r="DG16" s="648"/>
      <c r="DH16" s="648"/>
      <c r="DI16" s="648"/>
      <c r="DJ16" s="648"/>
      <c r="DK16" s="648"/>
      <c r="DL16" s="648"/>
      <c r="DM16" s="648"/>
      <c r="DN16" s="648"/>
      <c r="DO16" s="648"/>
      <c r="DP16" s="649"/>
      <c r="DQ16" s="656" t="s">
        <v>129</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3350</v>
      </c>
      <c r="S17" s="648"/>
      <c r="T17" s="648"/>
      <c r="U17" s="648"/>
      <c r="V17" s="648"/>
      <c r="W17" s="648"/>
      <c r="X17" s="648"/>
      <c r="Y17" s="649"/>
      <c r="Z17" s="650">
        <v>0</v>
      </c>
      <c r="AA17" s="650"/>
      <c r="AB17" s="650"/>
      <c r="AC17" s="650"/>
      <c r="AD17" s="651">
        <v>3350</v>
      </c>
      <c r="AE17" s="651"/>
      <c r="AF17" s="651"/>
      <c r="AG17" s="651"/>
      <c r="AH17" s="651"/>
      <c r="AI17" s="651"/>
      <c r="AJ17" s="651"/>
      <c r="AK17" s="651"/>
      <c r="AL17" s="652">
        <v>0.1</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129</v>
      </c>
      <c r="BP17" s="650"/>
      <c r="BQ17" s="650"/>
      <c r="BR17" s="650"/>
      <c r="BS17" s="656" t="s">
        <v>129</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862343</v>
      </c>
      <c r="CS17" s="648"/>
      <c r="CT17" s="648"/>
      <c r="CU17" s="648"/>
      <c r="CV17" s="648"/>
      <c r="CW17" s="648"/>
      <c r="CX17" s="648"/>
      <c r="CY17" s="649"/>
      <c r="CZ17" s="650">
        <v>10.5</v>
      </c>
      <c r="DA17" s="650"/>
      <c r="DB17" s="650"/>
      <c r="DC17" s="650"/>
      <c r="DD17" s="656" t="s">
        <v>237</v>
      </c>
      <c r="DE17" s="648"/>
      <c r="DF17" s="648"/>
      <c r="DG17" s="648"/>
      <c r="DH17" s="648"/>
      <c r="DI17" s="648"/>
      <c r="DJ17" s="648"/>
      <c r="DK17" s="648"/>
      <c r="DL17" s="648"/>
      <c r="DM17" s="648"/>
      <c r="DN17" s="648"/>
      <c r="DO17" s="648"/>
      <c r="DP17" s="649"/>
      <c r="DQ17" s="656">
        <v>801254</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7862</v>
      </c>
      <c r="S18" s="648"/>
      <c r="T18" s="648"/>
      <c r="U18" s="648"/>
      <c r="V18" s="648"/>
      <c r="W18" s="648"/>
      <c r="X18" s="648"/>
      <c r="Y18" s="649"/>
      <c r="Z18" s="650">
        <v>0.1</v>
      </c>
      <c r="AA18" s="650"/>
      <c r="AB18" s="650"/>
      <c r="AC18" s="650"/>
      <c r="AD18" s="651">
        <v>7862</v>
      </c>
      <c r="AE18" s="651"/>
      <c r="AF18" s="651"/>
      <c r="AG18" s="651"/>
      <c r="AH18" s="651"/>
      <c r="AI18" s="651"/>
      <c r="AJ18" s="651"/>
      <c r="AK18" s="651"/>
      <c r="AL18" s="652">
        <v>0.2</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237</v>
      </c>
      <c r="BP18" s="650"/>
      <c r="BQ18" s="650"/>
      <c r="BR18" s="650"/>
      <c r="BS18" s="656" t="s">
        <v>237</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237</v>
      </c>
      <c r="DA18" s="650"/>
      <c r="DB18" s="650"/>
      <c r="DC18" s="650"/>
      <c r="DD18" s="656" t="s">
        <v>237</v>
      </c>
      <c r="DE18" s="648"/>
      <c r="DF18" s="648"/>
      <c r="DG18" s="648"/>
      <c r="DH18" s="648"/>
      <c r="DI18" s="648"/>
      <c r="DJ18" s="648"/>
      <c r="DK18" s="648"/>
      <c r="DL18" s="648"/>
      <c r="DM18" s="648"/>
      <c r="DN18" s="648"/>
      <c r="DO18" s="648"/>
      <c r="DP18" s="649"/>
      <c r="DQ18" s="656" t="s">
        <v>237</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3375</v>
      </c>
      <c r="S19" s="648"/>
      <c r="T19" s="648"/>
      <c r="U19" s="648"/>
      <c r="V19" s="648"/>
      <c r="W19" s="648"/>
      <c r="X19" s="648"/>
      <c r="Y19" s="649"/>
      <c r="Z19" s="650">
        <v>0</v>
      </c>
      <c r="AA19" s="650"/>
      <c r="AB19" s="650"/>
      <c r="AC19" s="650"/>
      <c r="AD19" s="651">
        <v>3375</v>
      </c>
      <c r="AE19" s="651"/>
      <c r="AF19" s="651"/>
      <c r="AG19" s="651"/>
      <c r="AH19" s="651"/>
      <c r="AI19" s="651"/>
      <c r="AJ19" s="651"/>
      <c r="AK19" s="651"/>
      <c r="AL19" s="652">
        <v>0.1</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2112</v>
      </c>
      <c r="BH19" s="648"/>
      <c r="BI19" s="648"/>
      <c r="BJ19" s="648"/>
      <c r="BK19" s="648"/>
      <c r="BL19" s="648"/>
      <c r="BM19" s="648"/>
      <c r="BN19" s="649"/>
      <c r="BO19" s="650">
        <v>0.2</v>
      </c>
      <c r="BP19" s="650"/>
      <c r="BQ19" s="650"/>
      <c r="BR19" s="650"/>
      <c r="BS19" s="656" t="s">
        <v>237</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129</v>
      </c>
      <c r="CS19" s="648"/>
      <c r="CT19" s="648"/>
      <c r="CU19" s="648"/>
      <c r="CV19" s="648"/>
      <c r="CW19" s="648"/>
      <c r="CX19" s="648"/>
      <c r="CY19" s="649"/>
      <c r="CZ19" s="650" t="s">
        <v>237</v>
      </c>
      <c r="DA19" s="650"/>
      <c r="DB19" s="650"/>
      <c r="DC19" s="650"/>
      <c r="DD19" s="656" t="s">
        <v>237</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4066</v>
      </c>
      <c r="S20" s="648"/>
      <c r="T20" s="648"/>
      <c r="U20" s="648"/>
      <c r="V20" s="648"/>
      <c r="W20" s="648"/>
      <c r="X20" s="648"/>
      <c r="Y20" s="649"/>
      <c r="Z20" s="650">
        <v>0</v>
      </c>
      <c r="AA20" s="650"/>
      <c r="AB20" s="650"/>
      <c r="AC20" s="650"/>
      <c r="AD20" s="651">
        <v>4066</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2112</v>
      </c>
      <c r="BH20" s="648"/>
      <c r="BI20" s="648"/>
      <c r="BJ20" s="648"/>
      <c r="BK20" s="648"/>
      <c r="BL20" s="648"/>
      <c r="BM20" s="648"/>
      <c r="BN20" s="649"/>
      <c r="BO20" s="650">
        <v>0.2</v>
      </c>
      <c r="BP20" s="650"/>
      <c r="BQ20" s="650"/>
      <c r="BR20" s="650"/>
      <c r="BS20" s="656" t="s">
        <v>129</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8235319</v>
      </c>
      <c r="CS20" s="648"/>
      <c r="CT20" s="648"/>
      <c r="CU20" s="648"/>
      <c r="CV20" s="648"/>
      <c r="CW20" s="648"/>
      <c r="CX20" s="648"/>
      <c r="CY20" s="649"/>
      <c r="CZ20" s="650">
        <v>100</v>
      </c>
      <c r="DA20" s="650"/>
      <c r="DB20" s="650"/>
      <c r="DC20" s="650"/>
      <c r="DD20" s="656">
        <v>1138354</v>
      </c>
      <c r="DE20" s="648"/>
      <c r="DF20" s="648"/>
      <c r="DG20" s="648"/>
      <c r="DH20" s="648"/>
      <c r="DI20" s="648"/>
      <c r="DJ20" s="648"/>
      <c r="DK20" s="648"/>
      <c r="DL20" s="648"/>
      <c r="DM20" s="648"/>
      <c r="DN20" s="648"/>
      <c r="DO20" s="648"/>
      <c r="DP20" s="649"/>
      <c r="DQ20" s="656">
        <v>4619636</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421</v>
      </c>
      <c r="S21" s="648"/>
      <c r="T21" s="648"/>
      <c r="U21" s="648"/>
      <c r="V21" s="648"/>
      <c r="W21" s="648"/>
      <c r="X21" s="648"/>
      <c r="Y21" s="649"/>
      <c r="Z21" s="650">
        <v>0</v>
      </c>
      <c r="AA21" s="650"/>
      <c r="AB21" s="650"/>
      <c r="AC21" s="650"/>
      <c r="AD21" s="651">
        <v>421</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2112</v>
      </c>
      <c r="BH21" s="648"/>
      <c r="BI21" s="648"/>
      <c r="BJ21" s="648"/>
      <c r="BK21" s="648"/>
      <c r="BL21" s="648"/>
      <c r="BM21" s="648"/>
      <c r="BN21" s="649"/>
      <c r="BO21" s="650">
        <v>0.2</v>
      </c>
      <c r="BP21" s="650"/>
      <c r="BQ21" s="650"/>
      <c r="BR21" s="650"/>
      <c r="BS21" s="656" t="s">
        <v>237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2919918</v>
      </c>
      <c r="S22" s="648"/>
      <c r="T22" s="648"/>
      <c r="U22" s="648"/>
      <c r="V22" s="648"/>
      <c r="W22" s="648"/>
      <c r="X22" s="648"/>
      <c r="Y22" s="649"/>
      <c r="Z22" s="650">
        <v>32.9</v>
      </c>
      <c r="AA22" s="650"/>
      <c r="AB22" s="650"/>
      <c r="AC22" s="650"/>
      <c r="AD22" s="651">
        <v>2691704</v>
      </c>
      <c r="AE22" s="651"/>
      <c r="AF22" s="651"/>
      <c r="AG22" s="651"/>
      <c r="AH22" s="651"/>
      <c r="AI22" s="651"/>
      <c r="AJ22" s="651"/>
      <c r="AK22" s="651"/>
      <c r="AL22" s="652">
        <v>67.900000000000006</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237</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2691704</v>
      </c>
      <c r="S23" s="648"/>
      <c r="T23" s="648"/>
      <c r="U23" s="648"/>
      <c r="V23" s="648"/>
      <c r="W23" s="648"/>
      <c r="X23" s="648"/>
      <c r="Y23" s="649"/>
      <c r="Z23" s="650">
        <v>30.4</v>
      </c>
      <c r="AA23" s="650"/>
      <c r="AB23" s="650"/>
      <c r="AC23" s="650"/>
      <c r="AD23" s="651">
        <v>2691704</v>
      </c>
      <c r="AE23" s="651"/>
      <c r="AF23" s="651"/>
      <c r="AG23" s="651"/>
      <c r="AH23" s="651"/>
      <c r="AI23" s="651"/>
      <c r="AJ23" s="651"/>
      <c r="AK23" s="651"/>
      <c r="AL23" s="652">
        <v>67.900000000000006</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129</v>
      </c>
      <c r="BH23" s="648"/>
      <c r="BI23" s="648"/>
      <c r="BJ23" s="648"/>
      <c r="BK23" s="648"/>
      <c r="BL23" s="648"/>
      <c r="BM23" s="648"/>
      <c r="BN23" s="649"/>
      <c r="BO23" s="650" t="s">
        <v>237</v>
      </c>
      <c r="BP23" s="650"/>
      <c r="BQ23" s="650"/>
      <c r="BR23" s="650"/>
      <c r="BS23" s="656" t="s">
        <v>129</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228214</v>
      </c>
      <c r="S24" s="648"/>
      <c r="T24" s="648"/>
      <c r="U24" s="648"/>
      <c r="V24" s="648"/>
      <c r="W24" s="648"/>
      <c r="X24" s="648"/>
      <c r="Y24" s="649"/>
      <c r="Z24" s="650">
        <v>2.6</v>
      </c>
      <c r="AA24" s="650"/>
      <c r="AB24" s="650"/>
      <c r="AC24" s="650"/>
      <c r="AD24" s="651" t="s">
        <v>129</v>
      </c>
      <c r="AE24" s="651"/>
      <c r="AF24" s="651"/>
      <c r="AG24" s="651"/>
      <c r="AH24" s="651"/>
      <c r="AI24" s="651"/>
      <c r="AJ24" s="651"/>
      <c r="AK24" s="651"/>
      <c r="AL24" s="652" t="s">
        <v>237</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237</v>
      </c>
      <c r="BH24" s="648"/>
      <c r="BI24" s="648"/>
      <c r="BJ24" s="648"/>
      <c r="BK24" s="648"/>
      <c r="BL24" s="648"/>
      <c r="BM24" s="648"/>
      <c r="BN24" s="649"/>
      <c r="BO24" s="650" t="s">
        <v>129</v>
      </c>
      <c r="BP24" s="650"/>
      <c r="BQ24" s="650"/>
      <c r="BR24" s="650"/>
      <c r="BS24" s="656" t="s">
        <v>129</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2701632</v>
      </c>
      <c r="CS24" s="637"/>
      <c r="CT24" s="637"/>
      <c r="CU24" s="637"/>
      <c r="CV24" s="637"/>
      <c r="CW24" s="637"/>
      <c r="CX24" s="637"/>
      <c r="CY24" s="638"/>
      <c r="CZ24" s="641">
        <v>32.799999999999997</v>
      </c>
      <c r="DA24" s="642"/>
      <c r="DB24" s="642"/>
      <c r="DC24" s="661"/>
      <c r="DD24" s="685">
        <v>2318407</v>
      </c>
      <c r="DE24" s="637"/>
      <c r="DF24" s="637"/>
      <c r="DG24" s="637"/>
      <c r="DH24" s="637"/>
      <c r="DI24" s="637"/>
      <c r="DJ24" s="637"/>
      <c r="DK24" s="638"/>
      <c r="DL24" s="685">
        <v>1905234</v>
      </c>
      <c r="DM24" s="637"/>
      <c r="DN24" s="637"/>
      <c r="DO24" s="637"/>
      <c r="DP24" s="637"/>
      <c r="DQ24" s="637"/>
      <c r="DR24" s="637"/>
      <c r="DS24" s="637"/>
      <c r="DT24" s="637"/>
      <c r="DU24" s="637"/>
      <c r="DV24" s="638"/>
      <c r="DW24" s="641">
        <v>46.7</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129</v>
      </c>
      <c r="S25" s="648"/>
      <c r="T25" s="648"/>
      <c r="U25" s="648"/>
      <c r="V25" s="648"/>
      <c r="W25" s="648"/>
      <c r="X25" s="648"/>
      <c r="Y25" s="649"/>
      <c r="Z25" s="650" t="s">
        <v>129</v>
      </c>
      <c r="AA25" s="650"/>
      <c r="AB25" s="650"/>
      <c r="AC25" s="650"/>
      <c r="AD25" s="651" t="s">
        <v>237</v>
      </c>
      <c r="AE25" s="651"/>
      <c r="AF25" s="651"/>
      <c r="AG25" s="651"/>
      <c r="AH25" s="651"/>
      <c r="AI25" s="651"/>
      <c r="AJ25" s="651"/>
      <c r="AK25" s="651"/>
      <c r="AL25" s="652" t="s">
        <v>129</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129</v>
      </c>
      <c r="BP25" s="650"/>
      <c r="BQ25" s="650"/>
      <c r="BR25" s="650"/>
      <c r="BS25" s="656" t="s">
        <v>129</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1544208</v>
      </c>
      <c r="CS25" s="681"/>
      <c r="CT25" s="681"/>
      <c r="CU25" s="681"/>
      <c r="CV25" s="681"/>
      <c r="CW25" s="681"/>
      <c r="CX25" s="681"/>
      <c r="CY25" s="682"/>
      <c r="CZ25" s="652">
        <v>18.8</v>
      </c>
      <c r="DA25" s="683"/>
      <c r="DB25" s="683"/>
      <c r="DC25" s="686"/>
      <c r="DD25" s="656">
        <v>1438420</v>
      </c>
      <c r="DE25" s="681"/>
      <c r="DF25" s="681"/>
      <c r="DG25" s="681"/>
      <c r="DH25" s="681"/>
      <c r="DI25" s="681"/>
      <c r="DJ25" s="681"/>
      <c r="DK25" s="682"/>
      <c r="DL25" s="656">
        <v>1377015</v>
      </c>
      <c r="DM25" s="681"/>
      <c r="DN25" s="681"/>
      <c r="DO25" s="681"/>
      <c r="DP25" s="681"/>
      <c r="DQ25" s="681"/>
      <c r="DR25" s="681"/>
      <c r="DS25" s="681"/>
      <c r="DT25" s="681"/>
      <c r="DU25" s="681"/>
      <c r="DV25" s="682"/>
      <c r="DW25" s="652">
        <v>33.700000000000003</v>
      </c>
      <c r="DX25" s="683"/>
      <c r="DY25" s="683"/>
      <c r="DZ25" s="683"/>
      <c r="EA25" s="683"/>
      <c r="EB25" s="683"/>
      <c r="EC25" s="684"/>
    </row>
    <row r="26" spans="2:133" ht="11.25" customHeight="1" x14ac:dyDescent="0.15">
      <c r="B26" s="644" t="s">
        <v>293</v>
      </c>
      <c r="C26" s="645"/>
      <c r="D26" s="645"/>
      <c r="E26" s="645"/>
      <c r="F26" s="645"/>
      <c r="G26" s="645"/>
      <c r="H26" s="645"/>
      <c r="I26" s="645"/>
      <c r="J26" s="645"/>
      <c r="K26" s="645"/>
      <c r="L26" s="645"/>
      <c r="M26" s="645"/>
      <c r="N26" s="645"/>
      <c r="O26" s="645"/>
      <c r="P26" s="645"/>
      <c r="Q26" s="646"/>
      <c r="R26" s="647">
        <v>4128518</v>
      </c>
      <c r="S26" s="648"/>
      <c r="T26" s="648"/>
      <c r="U26" s="648"/>
      <c r="V26" s="648"/>
      <c r="W26" s="648"/>
      <c r="X26" s="648"/>
      <c r="Y26" s="649"/>
      <c r="Z26" s="650">
        <v>46.6</v>
      </c>
      <c r="AA26" s="650"/>
      <c r="AB26" s="650"/>
      <c r="AC26" s="650"/>
      <c r="AD26" s="651">
        <v>3900304</v>
      </c>
      <c r="AE26" s="651"/>
      <c r="AF26" s="651"/>
      <c r="AG26" s="651"/>
      <c r="AH26" s="651"/>
      <c r="AI26" s="651"/>
      <c r="AJ26" s="651"/>
      <c r="AK26" s="651"/>
      <c r="AL26" s="652">
        <v>98.4</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237</v>
      </c>
      <c r="BH26" s="648"/>
      <c r="BI26" s="648"/>
      <c r="BJ26" s="648"/>
      <c r="BK26" s="648"/>
      <c r="BL26" s="648"/>
      <c r="BM26" s="648"/>
      <c r="BN26" s="649"/>
      <c r="BO26" s="650" t="s">
        <v>129</v>
      </c>
      <c r="BP26" s="650"/>
      <c r="BQ26" s="650"/>
      <c r="BR26" s="650"/>
      <c r="BS26" s="656" t="s">
        <v>237</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939770</v>
      </c>
      <c r="CS26" s="648"/>
      <c r="CT26" s="648"/>
      <c r="CU26" s="648"/>
      <c r="CV26" s="648"/>
      <c r="CW26" s="648"/>
      <c r="CX26" s="648"/>
      <c r="CY26" s="649"/>
      <c r="CZ26" s="652">
        <v>11.4</v>
      </c>
      <c r="DA26" s="683"/>
      <c r="DB26" s="683"/>
      <c r="DC26" s="686"/>
      <c r="DD26" s="656">
        <v>939770</v>
      </c>
      <c r="DE26" s="648"/>
      <c r="DF26" s="648"/>
      <c r="DG26" s="648"/>
      <c r="DH26" s="648"/>
      <c r="DI26" s="648"/>
      <c r="DJ26" s="648"/>
      <c r="DK26" s="649"/>
      <c r="DL26" s="656" t="s">
        <v>237</v>
      </c>
      <c r="DM26" s="648"/>
      <c r="DN26" s="648"/>
      <c r="DO26" s="648"/>
      <c r="DP26" s="648"/>
      <c r="DQ26" s="648"/>
      <c r="DR26" s="648"/>
      <c r="DS26" s="648"/>
      <c r="DT26" s="648"/>
      <c r="DU26" s="648"/>
      <c r="DV26" s="649"/>
      <c r="DW26" s="652" t="s">
        <v>237</v>
      </c>
      <c r="DX26" s="683"/>
      <c r="DY26" s="683"/>
      <c r="DZ26" s="683"/>
      <c r="EA26" s="683"/>
      <c r="EB26" s="683"/>
      <c r="EC26" s="684"/>
    </row>
    <row r="27" spans="2:133" ht="11.25" customHeight="1" x14ac:dyDescent="0.15">
      <c r="B27" s="644" t="s">
        <v>296</v>
      </c>
      <c r="C27" s="645"/>
      <c r="D27" s="645"/>
      <c r="E27" s="645"/>
      <c r="F27" s="645"/>
      <c r="G27" s="645"/>
      <c r="H27" s="645"/>
      <c r="I27" s="645"/>
      <c r="J27" s="645"/>
      <c r="K27" s="645"/>
      <c r="L27" s="645"/>
      <c r="M27" s="645"/>
      <c r="N27" s="645"/>
      <c r="O27" s="645"/>
      <c r="P27" s="645"/>
      <c r="Q27" s="646"/>
      <c r="R27" s="647">
        <v>1172</v>
      </c>
      <c r="S27" s="648"/>
      <c r="T27" s="648"/>
      <c r="U27" s="648"/>
      <c r="V27" s="648"/>
      <c r="W27" s="648"/>
      <c r="X27" s="648"/>
      <c r="Y27" s="649"/>
      <c r="Z27" s="650">
        <v>0</v>
      </c>
      <c r="AA27" s="650"/>
      <c r="AB27" s="650"/>
      <c r="AC27" s="650"/>
      <c r="AD27" s="651">
        <v>1172</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898838</v>
      </c>
      <c r="BH27" s="648"/>
      <c r="BI27" s="648"/>
      <c r="BJ27" s="648"/>
      <c r="BK27" s="648"/>
      <c r="BL27" s="648"/>
      <c r="BM27" s="648"/>
      <c r="BN27" s="649"/>
      <c r="BO27" s="650">
        <v>100</v>
      </c>
      <c r="BP27" s="650"/>
      <c r="BQ27" s="650"/>
      <c r="BR27" s="650"/>
      <c r="BS27" s="656">
        <v>6967</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295081</v>
      </c>
      <c r="CS27" s="681"/>
      <c r="CT27" s="681"/>
      <c r="CU27" s="681"/>
      <c r="CV27" s="681"/>
      <c r="CW27" s="681"/>
      <c r="CX27" s="681"/>
      <c r="CY27" s="682"/>
      <c r="CZ27" s="652">
        <v>3.6</v>
      </c>
      <c r="DA27" s="683"/>
      <c r="DB27" s="683"/>
      <c r="DC27" s="686"/>
      <c r="DD27" s="656">
        <v>78733</v>
      </c>
      <c r="DE27" s="681"/>
      <c r="DF27" s="681"/>
      <c r="DG27" s="681"/>
      <c r="DH27" s="681"/>
      <c r="DI27" s="681"/>
      <c r="DJ27" s="681"/>
      <c r="DK27" s="682"/>
      <c r="DL27" s="656">
        <v>76965</v>
      </c>
      <c r="DM27" s="681"/>
      <c r="DN27" s="681"/>
      <c r="DO27" s="681"/>
      <c r="DP27" s="681"/>
      <c r="DQ27" s="681"/>
      <c r="DR27" s="681"/>
      <c r="DS27" s="681"/>
      <c r="DT27" s="681"/>
      <c r="DU27" s="681"/>
      <c r="DV27" s="682"/>
      <c r="DW27" s="652">
        <v>1.9</v>
      </c>
      <c r="DX27" s="683"/>
      <c r="DY27" s="683"/>
      <c r="DZ27" s="683"/>
      <c r="EA27" s="683"/>
      <c r="EB27" s="683"/>
      <c r="EC27" s="684"/>
    </row>
    <row r="28" spans="2:133" ht="11.25" customHeight="1" x14ac:dyDescent="0.15">
      <c r="B28" s="644" t="s">
        <v>299</v>
      </c>
      <c r="C28" s="645"/>
      <c r="D28" s="645"/>
      <c r="E28" s="645"/>
      <c r="F28" s="645"/>
      <c r="G28" s="645"/>
      <c r="H28" s="645"/>
      <c r="I28" s="645"/>
      <c r="J28" s="645"/>
      <c r="K28" s="645"/>
      <c r="L28" s="645"/>
      <c r="M28" s="645"/>
      <c r="N28" s="645"/>
      <c r="O28" s="645"/>
      <c r="P28" s="645"/>
      <c r="Q28" s="646"/>
      <c r="R28" s="647">
        <v>15289</v>
      </c>
      <c r="S28" s="648"/>
      <c r="T28" s="648"/>
      <c r="U28" s="648"/>
      <c r="V28" s="648"/>
      <c r="W28" s="648"/>
      <c r="X28" s="648"/>
      <c r="Y28" s="649"/>
      <c r="Z28" s="650">
        <v>0.2</v>
      </c>
      <c r="AA28" s="650"/>
      <c r="AB28" s="650"/>
      <c r="AC28" s="650"/>
      <c r="AD28" s="651" t="s">
        <v>237</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862343</v>
      </c>
      <c r="CS28" s="648"/>
      <c r="CT28" s="648"/>
      <c r="CU28" s="648"/>
      <c r="CV28" s="648"/>
      <c r="CW28" s="648"/>
      <c r="CX28" s="648"/>
      <c r="CY28" s="649"/>
      <c r="CZ28" s="652">
        <v>10.5</v>
      </c>
      <c r="DA28" s="683"/>
      <c r="DB28" s="683"/>
      <c r="DC28" s="686"/>
      <c r="DD28" s="656">
        <v>801254</v>
      </c>
      <c r="DE28" s="648"/>
      <c r="DF28" s="648"/>
      <c r="DG28" s="648"/>
      <c r="DH28" s="648"/>
      <c r="DI28" s="648"/>
      <c r="DJ28" s="648"/>
      <c r="DK28" s="649"/>
      <c r="DL28" s="656">
        <v>451254</v>
      </c>
      <c r="DM28" s="648"/>
      <c r="DN28" s="648"/>
      <c r="DO28" s="648"/>
      <c r="DP28" s="648"/>
      <c r="DQ28" s="648"/>
      <c r="DR28" s="648"/>
      <c r="DS28" s="648"/>
      <c r="DT28" s="648"/>
      <c r="DU28" s="648"/>
      <c r="DV28" s="649"/>
      <c r="DW28" s="652">
        <v>11.1</v>
      </c>
      <c r="DX28" s="683"/>
      <c r="DY28" s="683"/>
      <c r="DZ28" s="683"/>
      <c r="EA28" s="683"/>
      <c r="EB28" s="683"/>
      <c r="EC28" s="684"/>
    </row>
    <row r="29" spans="2:133" ht="11.25" customHeight="1" x14ac:dyDescent="0.15">
      <c r="B29" s="644" t="s">
        <v>301</v>
      </c>
      <c r="C29" s="645"/>
      <c r="D29" s="645"/>
      <c r="E29" s="645"/>
      <c r="F29" s="645"/>
      <c r="G29" s="645"/>
      <c r="H29" s="645"/>
      <c r="I29" s="645"/>
      <c r="J29" s="645"/>
      <c r="K29" s="645"/>
      <c r="L29" s="645"/>
      <c r="M29" s="645"/>
      <c r="N29" s="645"/>
      <c r="O29" s="645"/>
      <c r="P29" s="645"/>
      <c r="Q29" s="646"/>
      <c r="R29" s="647">
        <v>599157</v>
      </c>
      <c r="S29" s="648"/>
      <c r="T29" s="648"/>
      <c r="U29" s="648"/>
      <c r="V29" s="648"/>
      <c r="W29" s="648"/>
      <c r="X29" s="648"/>
      <c r="Y29" s="649"/>
      <c r="Z29" s="650">
        <v>6.8</v>
      </c>
      <c r="AA29" s="650"/>
      <c r="AB29" s="650"/>
      <c r="AC29" s="650"/>
      <c r="AD29" s="651">
        <v>2366</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70</v>
      </c>
      <c r="CG29" s="663"/>
      <c r="CH29" s="663"/>
      <c r="CI29" s="663"/>
      <c r="CJ29" s="663"/>
      <c r="CK29" s="663"/>
      <c r="CL29" s="663"/>
      <c r="CM29" s="663"/>
      <c r="CN29" s="663"/>
      <c r="CO29" s="663"/>
      <c r="CP29" s="663"/>
      <c r="CQ29" s="664"/>
      <c r="CR29" s="647">
        <v>862343</v>
      </c>
      <c r="CS29" s="681"/>
      <c r="CT29" s="681"/>
      <c r="CU29" s="681"/>
      <c r="CV29" s="681"/>
      <c r="CW29" s="681"/>
      <c r="CX29" s="681"/>
      <c r="CY29" s="682"/>
      <c r="CZ29" s="652">
        <v>10.5</v>
      </c>
      <c r="DA29" s="683"/>
      <c r="DB29" s="683"/>
      <c r="DC29" s="686"/>
      <c r="DD29" s="656">
        <v>801254</v>
      </c>
      <c r="DE29" s="681"/>
      <c r="DF29" s="681"/>
      <c r="DG29" s="681"/>
      <c r="DH29" s="681"/>
      <c r="DI29" s="681"/>
      <c r="DJ29" s="681"/>
      <c r="DK29" s="682"/>
      <c r="DL29" s="656">
        <v>451254</v>
      </c>
      <c r="DM29" s="681"/>
      <c r="DN29" s="681"/>
      <c r="DO29" s="681"/>
      <c r="DP29" s="681"/>
      <c r="DQ29" s="681"/>
      <c r="DR29" s="681"/>
      <c r="DS29" s="681"/>
      <c r="DT29" s="681"/>
      <c r="DU29" s="681"/>
      <c r="DV29" s="682"/>
      <c r="DW29" s="652">
        <v>11.1</v>
      </c>
      <c r="DX29" s="683"/>
      <c r="DY29" s="683"/>
      <c r="DZ29" s="683"/>
      <c r="EA29" s="683"/>
      <c r="EB29" s="683"/>
      <c r="EC29" s="684"/>
    </row>
    <row r="30" spans="2:133" ht="11.25" customHeight="1" x14ac:dyDescent="0.15">
      <c r="B30" s="644" t="s">
        <v>303</v>
      </c>
      <c r="C30" s="645"/>
      <c r="D30" s="645"/>
      <c r="E30" s="645"/>
      <c r="F30" s="645"/>
      <c r="G30" s="645"/>
      <c r="H30" s="645"/>
      <c r="I30" s="645"/>
      <c r="J30" s="645"/>
      <c r="K30" s="645"/>
      <c r="L30" s="645"/>
      <c r="M30" s="645"/>
      <c r="N30" s="645"/>
      <c r="O30" s="645"/>
      <c r="P30" s="645"/>
      <c r="Q30" s="646"/>
      <c r="R30" s="647">
        <v>21555</v>
      </c>
      <c r="S30" s="648"/>
      <c r="T30" s="648"/>
      <c r="U30" s="648"/>
      <c r="V30" s="648"/>
      <c r="W30" s="648"/>
      <c r="X30" s="648"/>
      <c r="Y30" s="649"/>
      <c r="Z30" s="650">
        <v>0.2</v>
      </c>
      <c r="AA30" s="650"/>
      <c r="AB30" s="650"/>
      <c r="AC30" s="650"/>
      <c r="AD30" s="651">
        <v>6</v>
      </c>
      <c r="AE30" s="651"/>
      <c r="AF30" s="651"/>
      <c r="AG30" s="651"/>
      <c r="AH30" s="651"/>
      <c r="AI30" s="651"/>
      <c r="AJ30" s="651"/>
      <c r="AK30" s="651"/>
      <c r="AL30" s="652">
        <v>0</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304</v>
      </c>
      <c r="BH30" s="691"/>
      <c r="BI30" s="691"/>
      <c r="BJ30" s="691"/>
      <c r="BK30" s="691"/>
      <c r="BL30" s="691"/>
      <c r="BM30" s="691"/>
      <c r="BN30" s="691"/>
      <c r="BO30" s="691"/>
      <c r="BP30" s="691"/>
      <c r="BQ30" s="692"/>
      <c r="BR30" s="626" t="s">
        <v>305</v>
      </c>
      <c r="BS30" s="691"/>
      <c r="BT30" s="691"/>
      <c r="BU30" s="691"/>
      <c r="BV30" s="691"/>
      <c r="BW30" s="691"/>
      <c r="BX30" s="691"/>
      <c r="BY30" s="691"/>
      <c r="BZ30" s="691"/>
      <c r="CA30" s="691"/>
      <c r="CB30" s="692"/>
      <c r="CD30" s="695"/>
      <c r="CE30" s="696"/>
      <c r="CF30" s="662" t="s">
        <v>306</v>
      </c>
      <c r="CG30" s="663"/>
      <c r="CH30" s="663"/>
      <c r="CI30" s="663"/>
      <c r="CJ30" s="663"/>
      <c r="CK30" s="663"/>
      <c r="CL30" s="663"/>
      <c r="CM30" s="663"/>
      <c r="CN30" s="663"/>
      <c r="CO30" s="663"/>
      <c r="CP30" s="663"/>
      <c r="CQ30" s="664"/>
      <c r="CR30" s="647">
        <v>842004</v>
      </c>
      <c r="CS30" s="648"/>
      <c r="CT30" s="648"/>
      <c r="CU30" s="648"/>
      <c r="CV30" s="648"/>
      <c r="CW30" s="648"/>
      <c r="CX30" s="648"/>
      <c r="CY30" s="649"/>
      <c r="CZ30" s="652">
        <v>10.199999999999999</v>
      </c>
      <c r="DA30" s="683"/>
      <c r="DB30" s="683"/>
      <c r="DC30" s="686"/>
      <c r="DD30" s="656">
        <v>781722</v>
      </c>
      <c r="DE30" s="648"/>
      <c r="DF30" s="648"/>
      <c r="DG30" s="648"/>
      <c r="DH30" s="648"/>
      <c r="DI30" s="648"/>
      <c r="DJ30" s="648"/>
      <c r="DK30" s="649"/>
      <c r="DL30" s="656">
        <v>439977</v>
      </c>
      <c r="DM30" s="648"/>
      <c r="DN30" s="648"/>
      <c r="DO30" s="648"/>
      <c r="DP30" s="648"/>
      <c r="DQ30" s="648"/>
      <c r="DR30" s="648"/>
      <c r="DS30" s="648"/>
      <c r="DT30" s="648"/>
      <c r="DU30" s="648"/>
      <c r="DV30" s="649"/>
      <c r="DW30" s="652">
        <v>10.8</v>
      </c>
      <c r="DX30" s="683"/>
      <c r="DY30" s="683"/>
      <c r="DZ30" s="683"/>
      <c r="EA30" s="683"/>
      <c r="EB30" s="683"/>
      <c r="EC30" s="684"/>
    </row>
    <row r="31" spans="2:133" ht="11.25" customHeight="1" x14ac:dyDescent="0.15">
      <c r="B31" s="644" t="s">
        <v>307</v>
      </c>
      <c r="C31" s="645"/>
      <c r="D31" s="645"/>
      <c r="E31" s="645"/>
      <c r="F31" s="645"/>
      <c r="G31" s="645"/>
      <c r="H31" s="645"/>
      <c r="I31" s="645"/>
      <c r="J31" s="645"/>
      <c r="K31" s="645"/>
      <c r="L31" s="645"/>
      <c r="M31" s="645"/>
      <c r="N31" s="645"/>
      <c r="O31" s="645"/>
      <c r="P31" s="645"/>
      <c r="Q31" s="646"/>
      <c r="R31" s="647">
        <v>1203605</v>
      </c>
      <c r="S31" s="648"/>
      <c r="T31" s="648"/>
      <c r="U31" s="648"/>
      <c r="V31" s="648"/>
      <c r="W31" s="648"/>
      <c r="X31" s="648"/>
      <c r="Y31" s="649"/>
      <c r="Z31" s="650">
        <v>13.6</v>
      </c>
      <c r="AA31" s="650"/>
      <c r="AB31" s="650"/>
      <c r="AC31" s="650"/>
      <c r="AD31" s="651" t="s">
        <v>237</v>
      </c>
      <c r="AE31" s="651"/>
      <c r="AF31" s="651"/>
      <c r="AG31" s="651"/>
      <c r="AH31" s="651"/>
      <c r="AI31" s="651"/>
      <c r="AJ31" s="651"/>
      <c r="AK31" s="651"/>
      <c r="AL31" s="652" t="s">
        <v>129</v>
      </c>
      <c r="AM31" s="653"/>
      <c r="AN31" s="653"/>
      <c r="AO31" s="654"/>
      <c r="AP31" s="704" t="s">
        <v>308</v>
      </c>
      <c r="AQ31" s="705"/>
      <c r="AR31" s="705"/>
      <c r="AS31" s="705"/>
      <c r="AT31" s="710" t="s">
        <v>309</v>
      </c>
      <c r="AU31" s="231"/>
      <c r="AV31" s="231"/>
      <c r="AW31" s="231"/>
      <c r="AX31" s="633" t="s">
        <v>186</v>
      </c>
      <c r="AY31" s="634"/>
      <c r="AZ31" s="634"/>
      <c r="BA31" s="634"/>
      <c r="BB31" s="634"/>
      <c r="BC31" s="634"/>
      <c r="BD31" s="634"/>
      <c r="BE31" s="634"/>
      <c r="BF31" s="635"/>
      <c r="BG31" s="703">
        <v>99.5</v>
      </c>
      <c r="BH31" s="699"/>
      <c r="BI31" s="699"/>
      <c r="BJ31" s="699"/>
      <c r="BK31" s="699"/>
      <c r="BL31" s="699"/>
      <c r="BM31" s="642">
        <v>99.3</v>
      </c>
      <c r="BN31" s="699"/>
      <c r="BO31" s="699"/>
      <c r="BP31" s="699"/>
      <c r="BQ31" s="700"/>
      <c r="BR31" s="703">
        <v>99.9</v>
      </c>
      <c r="BS31" s="699"/>
      <c r="BT31" s="699"/>
      <c r="BU31" s="699"/>
      <c r="BV31" s="699"/>
      <c r="BW31" s="699"/>
      <c r="BX31" s="642">
        <v>99.7</v>
      </c>
      <c r="BY31" s="699"/>
      <c r="BZ31" s="699"/>
      <c r="CA31" s="699"/>
      <c r="CB31" s="700"/>
      <c r="CD31" s="695"/>
      <c r="CE31" s="696"/>
      <c r="CF31" s="662" t="s">
        <v>310</v>
      </c>
      <c r="CG31" s="663"/>
      <c r="CH31" s="663"/>
      <c r="CI31" s="663"/>
      <c r="CJ31" s="663"/>
      <c r="CK31" s="663"/>
      <c r="CL31" s="663"/>
      <c r="CM31" s="663"/>
      <c r="CN31" s="663"/>
      <c r="CO31" s="663"/>
      <c r="CP31" s="663"/>
      <c r="CQ31" s="664"/>
      <c r="CR31" s="647">
        <v>20339</v>
      </c>
      <c r="CS31" s="681"/>
      <c r="CT31" s="681"/>
      <c r="CU31" s="681"/>
      <c r="CV31" s="681"/>
      <c r="CW31" s="681"/>
      <c r="CX31" s="681"/>
      <c r="CY31" s="682"/>
      <c r="CZ31" s="652">
        <v>0.2</v>
      </c>
      <c r="DA31" s="683"/>
      <c r="DB31" s="683"/>
      <c r="DC31" s="686"/>
      <c r="DD31" s="656">
        <v>19532</v>
      </c>
      <c r="DE31" s="681"/>
      <c r="DF31" s="681"/>
      <c r="DG31" s="681"/>
      <c r="DH31" s="681"/>
      <c r="DI31" s="681"/>
      <c r="DJ31" s="681"/>
      <c r="DK31" s="682"/>
      <c r="DL31" s="656">
        <v>11277</v>
      </c>
      <c r="DM31" s="681"/>
      <c r="DN31" s="681"/>
      <c r="DO31" s="681"/>
      <c r="DP31" s="681"/>
      <c r="DQ31" s="681"/>
      <c r="DR31" s="681"/>
      <c r="DS31" s="681"/>
      <c r="DT31" s="681"/>
      <c r="DU31" s="681"/>
      <c r="DV31" s="682"/>
      <c r="DW31" s="652">
        <v>0.3</v>
      </c>
      <c r="DX31" s="683"/>
      <c r="DY31" s="683"/>
      <c r="DZ31" s="683"/>
      <c r="EA31" s="683"/>
      <c r="EB31" s="683"/>
      <c r="EC31" s="684"/>
    </row>
    <row r="32" spans="2:133" ht="11.25" customHeight="1" x14ac:dyDescent="0.15">
      <c r="B32" s="714" t="s">
        <v>311</v>
      </c>
      <c r="C32" s="715"/>
      <c r="D32" s="715"/>
      <c r="E32" s="715"/>
      <c r="F32" s="715"/>
      <c r="G32" s="715"/>
      <c r="H32" s="715"/>
      <c r="I32" s="715"/>
      <c r="J32" s="715"/>
      <c r="K32" s="715"/>
      <c r="L32" s="715"/>
      <c r="M32" s="715"/>
      <c r="N32" s="715"/>
      <c r="O32" s="715"/>
      <c r="P32" s="715"/>
      <c r="Q32" s="716"/>
      <c r="R32" s="647">
        <v>8682</v>
      </c>
      <c r="S32" s="648"/>
      <c r="T32" s="648"/>
      <c r="U32" s="648"/>
      <c r="V32" s="648"/>
      <c r="W32" s="648"/>
      <c r="X32" s="648"/>
      <c r="Y32" s="649"/>
      <c r="Z32" s="650">
        <v>0.1</v>
      </c>
      <c r="AA32" s="650"/>
      <c r="AB32" s="650"/>
      <c r="AC32" s="650"/>
      <c r="AD32" s="651">
        <v>8682</v>
      </c>
      <c r="AE32" s="651"/>
      <c r="AF32" s="651"/>
      <c r="AG32" s="651"/>
      <c r="AH32" s="651"/>
      <c r="AI32" s="651"/>
      <c r="AJ32" s="651"/>
      <c r="AK32" s="651"/>
      <c r="AL32" s="652">
        <v>0.2</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3">
        <v>99.7</v>
      </c>
      <c r="BH32" s="681"/>
      <c r="BI32" s="681"/>
      <c r="BJ32" s="681"/>
      <c r="BK32" s="681"/>
      <c r="BL32" s="681"/>
      <c r="BM32" s="653">
        <v>99.5</v>
      </c>
      <c r="BN32" s="701"/>
      <c r="BO32" s="701"/>
      <c r="BP32" s="701"/>
      <c r="BQ32" s="702"/>
      <c r="BR32" s="713">
        <v>99.9</v>
      </c>
      <c r="BS32" s="681"/>
      <c r="BT32" s="681"/>
      <c r="BU32" s="681"/>
      <c r="BV32" s="681"/>
      <c r="BW32" s="681"/>
      <c r="BX32" s="653">
        <v>99.6</v>
      </c>
      <c r="BY32" s="701"/>
      <c r="BZ32" s="701"/>
      <c r="CA32" s="701"/>
      <c r="CB32" s="702"/>
      <c r="CD32" s="697"/>
      <c r="CE32" s="698"/>
      <c r="CF32" s="662" t="s">
        <v>314</v>
      </c>
      <c r="CG32" s="663"/>
      <c r="CH32" s="663"/>
      <c r="CI32" s="663"/>
      <c r="CJ32" s="663"/>
      <c r="CK32" s="663"/>
      <c r="CL32" s="663"/>
      <c r="CM32" s="663"/>
      <c r="CN32" s="663"/>
      <c r="CO32" s="663"/>
      <c r="CP32" s="663"/>
      <c r="CQ32" s="664"/>
      <c r="CR32" s="647" t="s">
        <v>129</v>
      </c>
      <c r="CS32" s="648"/>
      <c r="CT32" s="648"/>
      <c r="CU32" s="648"/>
      <c r="CV32" s="648"/>
      <c r="CW32" s="648"/>
      <c r="CX32" s="648"/>
      <c r="CY32" s="649"/>
      <c r="CZ32" s="652" t="s">
        <v>129</v>
      </c>
      <c r="DA32" s="683"/>
      <c r="DB32" s="683"/>
      <c r="DC32" s="686"/>
      <c r="DD32" s="656" t="s">
        <v>237</v>
      </c>
      <c r="DE32" s="648"/>
      <c r="DF32" s="648"/>
      <c r="DG32" s="648"/>
      <c r="DH32" s="648"/>
      <c r="DI32" s="648"/>
      <c r="DJ32" s="648"/>
      <c r="DK32" s="649"/>
      <c r="DL32" s="656" t="s">
        <v>237</v>
      </c>
      <c r="DM32" s="648"/>
      <c r="DN32" s="648"/>
      <c r="DO32" s="648"/>
      <c r="DP32" s="648"/>
      <c r="DQ32" s="648"/>
      <c r="DR32" s="648"/>
      <c r="DS32" s="648"/>
      <c r="DT32" s="648"/>
      <c r="DU32" s="648"/>
      <c r="DV32" s="649"/>
      <c r="DW32" s="652" t="s">
        <v>129</v>
      </c>
      <c r="DX32" s="683"/>
      <c r="DY32" s="683"/>
      <c r="DZ32" s="683"/>
      <c r="EA32" s="683"/>
      <c r="EB32" s="683"/>
      <c r="EC32" s="684"/>
    </row>
    <row r="33" spans="2:133" ht="11.25" customHeight="1" x14ac:dyDescent="0.15">
      <c r="B33" s="644" t="s">
        <v>315</v>
      </c>
      <c r="C33" s="645"/>
      <c r="D33" s="645"/>
      <c r="E33" s="645"/>
      <c r="F33" s="645"/>
      <c r="G33" s="645"/>
      <c r="H33" s="645"/>
      <c r="I33" s="645"/>
      <c r="J33" s="645"/>
      <c r="K33" s="645"/>
      <c r="L33" s="645"/>
      <c r="M33" s="645"/>
      <c r="N33" s="645"/>
      <c r="O33" s="645"/>
      <c r="P33" s="645"/>
      <c r="Q33" s="646"/>
      <c r="R33" s="647">
        <v>419619</v>
      </c>
      <c r="S33" s="648"/>
      <c r="T33" s="648"/>
      <c r="U33" s="648"/>
      <c r="V33" s="648"/>
      <c r="W33" s="648"/>
      <c r="X33" s="648"/>
      <c r="Y33" s="649"/>
      <c r="Z33" s="650">
        <v>4.7</v>
      </c>
      <c r="AA33" s="650"/>
      <c r="AB33" s="650"/>
      <c r="AC33" s="650"/>
      <c r="AD33" s="651" t="s">
        <v>237</v>
      </c>
      <c r="AE33" s="651"/>
      <c r="AF33" s="651"/>
      <c r="AG33" s="651"/>
      <c r="AH33" s="651"/>
      <c r="AI33" s="651"/>
      <c r="AJ33" s="651"/>
      <c r="AK33" s="651"/>
      <c r="AL33" s="652" t="s">
        <v>129</v>
      </c>
      <c r="AM33" s="653"/>
      <c r="AN33" s="653"/>
      <c r="AO33" s="654"/>
      <c r="AP33" s="708"/>
      <c r="AQ33" s="709"/>
      <c r="AR33" s="709"/>
      <c r="AS33" s="709"/>
      <c r="AT33" s="712"/>
      <c r="AU33" s="232"/>
      <c r="AV33" s="232"/>
      <c r="AW33" s="232"/>
      <c r="AX33" s="688" t="s">
        <v>316</v>
      </c>
      <c r="AY33" s="689"/>
      <c r="AZ33" s="689"/>
      <c r="BA33" s="689"/>
      <c r="BB33" s="689"/>
      <c r="BC33" s="689"/>
      <c r="BD33" s="689"/>
      <c r="BE33" s="689"/>
      <c r="BF33" s="690"/>
      <c r="BG33" s="717">
        <v>99.2</v>
      </c>
      <c r="BH33" s="718"/>
      <c r="BI33" s="718"/>
      <c r="BJ33" s="718"/>
      <c r="BK33" s="718"/>
      <c r="BL33" s="718"/>
      <c r="BM33" s="719">
        <v>99.1</v>
      </c>
      <c r="BN33" s="718"/>
      <c r="BO33" s="718"/>
      <c r="BP33" s="718"/>
      <c r="BQ33" s="720"/>
      <c r="BR33" s="717">
        <v>100</v>
      </c>
      <c r="BS33" s="718"/>
      <c r="BT33" s="718"/>
      <c r="BU33" s="718"/>
      <c r="BV33" s="718"/>
      <c r="BW33" s="718"/>
      <c r="BX33" s="719">
        <v>99.7</v>
      </c>
      <c r="BY33" s="718"/>
      <c r="BZ33" s="718"/>
      <c r="CA33" s="718"/>
      <c r="CB33" s="720"/>
      <c r="CD33" s="662" t="s">
        <v>317</v>
      </c>
      <c r="CE33" s="663"/>
      <c r="CF33" s="663"/>
      <c r="CG33" s="663"/>
      <c r="CH33" s="663"/>
      <c r="CI33" s="663"/>
      <c r="CJ33" s="663"/>
      <c r="CK33" s="663"/>
      <c r="CL33" s="663"/>
      <c r="CM33" s="663"/>
      <c r="CN33" s="663"/>
      <c r="CO33" s="663"/>
      <c r="CP33" s="663"/>
      <c r="CQ33" s="664"/>
      <c r="CR33" s="647">
        <v>4395333</v>
      </c>
      <c r="CS33" s="681"/>
      <c r="CT33" s="681"/>
      <c r="CU33" s="681"/>
      <c r="CV33" s="681"/>
      <c r="CW33" s="681"/>
      <c r="CX33" s="681"/>
      <c r="CY33" s="682"/>
      <c r="CZ33" s="652">
        <v>53.4</v>
      </c>
      <c r="DA33" s="683"/>
      <c r="DB33" s="683"/>
      <c r="DC33" s="686"/>
      <c r="DD33" s="656">
        <v>1996500</v>
      </c>
      <c r="DE33" s="681"/>
      <c r="DF33" s="681"/>
      <c r="DG33" s="681"/>
      <c r="DH33" s="681"/>
      <c r="DI33" s="681"/>
      <c r="DJ33" s="681"/>
      <c r="DK33" s="682"/>
      <c r="DL33" s="656">
        <v>1372360</v>
      </c>
      <c r="DM33" s="681"/>
      <c r="DN33" s="681"/>
      <c r="DO33" s="681"/>
      <c r="DP33" s="681"/>
      <c r="DQ33" s="681"/>
      <c r="DR33" s="681"/>
      <c r="DS33" s="681"/>
      <c r="DT33" s="681"/>
      <c r="DU33" s="681"/>
      <c r="DV33" s="682"/>
      <c r="DW33" s="652">
        <v>33.6</v>
      </c>
      <c r="DX33" s="683"/>
      <c r="DY33" s="683"/>
      <c r="DZ33" s="683"/>
      <c r="EA33" s="683"/>
      <c r="EB33" s="683"/>
      <c r="EC33" s="684"/>
    </row>
    <row r="34" spans="2:133" ht="11.25" customHeight="1" x14ac:dyDescent="0.15">
      <c r="B34" s="644" t="s">
        <v>318</v>
      </c>
      <c r="C34" s="645"/>
      <c r="D34" s="645"/>
      <c r="E34" s="645"/>
      <c r="F34" s="645"/>
      <c r="G34" s="645"/>
      <c r="H34" s="645"/>
      <c r="I34" s="645"/>
      <c r="J34" s="645"/>
      <c r="K34" s="645"/>
      <c r="L34" s="645"/>
      <c r="M34" s="645"/>
      <c r="N34" s="645"/>
      <c r="O34" s="645"/>
      <c r="P34" s="645"/>
      <c r="Q34" s="646"/>
      <c r="R34" s="647">
        <v>77522</v>
      </c>
      <c r="S34" s="648"/>
      <c r="T34" s="648"/>
      <c r="U34" s="648"/>
      <c r="V34" s="648"/>
      <c r="W34" s="648"/>
      <c r="X34" s="648"/>
      <c r="Y34" s="649"/>
      <c r="Z34" s="650">
        <v>0.9</v>
      </c>
      <c r="AA34" s="650"/>
      <c r="AB34" s="650"/>
      <c r="AC34" s="650"/>
      <c r="AD34" s="651">
        <v>49201</v>
      </c>
      <c r="AE34" s="651"/>
      <c r="AF34" s="651"/>
      <c r="AG34" s="651"/>
      <c r="AH34" s="651"/>
      <c r="AI34" s="651"/>
      <c r="AJ34" s="651"/>
      <c r="AK34" s="651"/>
      <c r="AL34" s="652">
        <v>1.2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1315641</v>
      </c>
      <c r="CS34" s="648"/>
      <c r="CT34" s="648"/>
      <c r="CU34" s="648"/>
      <c r="CV34" s="648"/>
      <c r="CW34" s="648"/>
      <c r="CX34" s="648"/>
      <c r="CY34" s="649"/>
      <c r="CZ34" s="652">
        <v>16</v>
      </c>
      <c r="DA34" s="683"/>
      <c r="DB34" s="683"/>
      <c r="DC34" s="686"/>
      <c r="DD34" s="656">
        <v>474799</v>
      </c>
      <c r="DE34" s="648"/>
      <c r="DF34" s="648"/>
      <c r="DG34" s="648"/>
      <c r="DH34" s="648"/>
      <c r="DI34" s="648"/>
      <c r="DJ34" s="648"/>
      <c r="DK34" s="649"/>
      <c r="DL34" s="656">
        <v>332359</v>
      </c>
      <c r="DM34" s="648"/>
      <c r="DN34" s="648"/>
      <c r="DO34" s="648"/>
      <c r="DP34" s="648"/>
      <c r="DQ34" s="648"/>
      <c r="DR34" s="648"/>
      <c r="DS34" s="648"/>
      <c r="DT34" s="648"/>
      <c r="DU34" s="648"/>
      <c r="DV34" s="649"/>
      <c r="DW34" s="652">
        <v>8.1</v>
      </c>
      <c r="DX34" s="683"/>
      <c r="DY34" s="683"/>
      <c r="DZ34" s="683"/>
      <c r="EA34" s="683"/>
      <c r="EB34" s="683"/>
      <c r="EC34" s="684"/>
    </row>
    <row r="35" spans="2:133" ht="11.25" customHeight="1" x14ac:dyDescent="0.15">
      <c r="B35" s="644" t="s">
        <v>320</v>
      </c>
      <c r="C35" s="645"/>
      <c r="D35" s="645"/>
      <c r="E35" s="645"/>
      <c r="F35" s="645"/>
      <c r="G35" s="645"/>
      <c r="H35" s="645"/>
      <c r="I35" s="645"/>
      <c r="J35" s="645"/>
      <c r="K35" s="645"/>
      <c r="L35" s="645"/>
      <c r="M35" s="645"/>
      <c r="N35" s="645"/>
      <c r="O35" s="645"/>
      <c r="P35" s="645"/>
      <c r="Q35" s="646"/>
      <c r="R35" s="647">
        <v>115495</v>
      </c>
      <c r="S35" s="648"/>
      <c r="T35" s="648"/>
      <c r="U35" s="648"/>
      <c r="V35" s="648"/>
      <c r="W35" s="648"/>
      <c r="X35" s="648"/>
      <c r="Y35" s="649"/>
      <c r="Z35" s="650">
        <v>1.3</v>
      </c>
      <c r="AA35" s="650"/>
      <c r="AB35" s="650"/>
      <c r="AC35" s="650"/>
      <c r="AD35" s="651" t="s">
        <v>237</v>
      </c>
      <c r="AE35" s="651"/>
      <c r="AF35" s="651"/>
      <c r="AG35" s="651"/>
      <c r="AH35" s="651"/>
      <c r="AI35" s="651"/>
      <c r="AJ35" s="651"/>
      <c r="AK35" s="651"/>
      <c r="AL35" s="652" t="s">
        <v>237</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182986</v>
      </c>
      <c r="CS35" s="681"/>
      <c r="CT35" s="681"/>
      <c r="CU35" s="681"/>
      <c r="CV35" s="681"/>
      <c r="CW35" s="681"/>
      <c r="CX35" s="681"/>
      <c r="CY35" s="682"/>
      <c r="CZ35" s="652">
        <v>2.2000000000000002</v>
      </c>
      <c r="DA35" s="683"/>
      <c r="DB35" s="683"/>
      <c r="DC35" s="686"/>
      <c r="DD35" s="656">
        <v>177683</v>
      </c>
      <c r="DE35" s="681"/>
      <c r="DF35" s="681"/>
      <c r="DG35" s="681"/>
      <c r="DH35" s="681"/>
      <c r="DI35" s="681"/>
      <c r="DJ35" s="681"/>
      <c r="DK35" s="682"/>
      <c r="DL35" s="656">
        <v>142146</v>
      </c>
      <c r="DM35" s="681"/>
      <c r="DN35" s="681"/>
      <c r="DO35" s="681"/>
      <c r="DP35" s="681"/>
      <c r="DQ35" s="681"/>
      <c r="DR35" s="681"/>
      <c r="DS35" s="681"/>
      <c r="DT35" s="681"/>
      <c r="DU35" s="681"/>
      <c r="DV35" s="682"/>
      <c r="DW35" s="652">
        <v>3.5</v>
      </c>
      <c r="DX35" s="683"/>
      <c r="DY35" s="683"/>
      <c r="DZ35" s="683"/>
      <c r="EA35" s="683"/>
      <c r="EB35" s="683"/>
      <c r="EC35" s="684"/>
    </row>
    <row r="36" spans="2:133" ht="11.25" customHeight="1" x14ac:dyDescent="0.15">
      <c r="B36" s="644" t="s">
        <v>324</v>
      </c>
      <c r="C36" s="645"/>
      <c r="D36" s="645"/>
      <c r="E36" s="645"/>
      <c r="F36" s="645"/>
      <c r="G36" s="645"/>
      <c r="H36" s="645"/>
      <c r="I36" s="645"/>
      <c r="J36" s="645"/>
      <c r="K36" s="645"/>
      <c r="L36" s="645"/>
      <c r="M36" s="645"/>
      <c r="N36" s="645"/>
      <c r="O36" s="645"/>
      <c r="P36" s="645"/>
      <c r="Q36" s="646"/>
      <c r="R36" s="647">
        <v>950882</v>
      </c>
      <c r="S36" s="648"/>
      <c r="T36" s="648"/>
      <c r="U36" s="648"/>
      <c r="V36" s="648"/>
      <c r="W36" s="648"/>
      <c r="X36" s="648"/>
      <c r="Y36" s="649"/>
      <c r="Z36" s="650">
        <v>10.7</v>
      </c>
      <c r="AA36" s="650"/>
      <c r="AB36" s="650"/>
      <c r="AC36" s="650"/>
      <c r="AD36" s="651" t="s">
        <v>237</v>
      </c>
      <c r="AE36" s="651"/>
      <c r="AF36" s="651"/>
      <c r="AG36" s="651"/>
      <c r="AH36" s="651"/>
      <c r="AI36" s="651"/>
      <c r="AJ36" s="651"/>
      <c r="AK36" s="651"/>
      <c r="AL36" s="652" t="s">
        <v>237</v>
      </c>
      <c r="AM36" s="653"/>
      <c r="AN36" s="653"/>
      <c r="AO36" s="654"/>
      <c r="AP36" s="235"/>
      <c r="AQ36" s="721" t="s">
        <v>325</v>
      </c>
      <c r="AR36" s="722"/>
      <c r="AS36" s="722"/>
      <c r="AT36" s="722"/>
      <c r="AU36" s="722"/>
      <c r="AV36" s="722"/>
      <c r="AW36" s="722"/>
      <c r="AX36" s="722"/>
      <c r="AY36" s="723"/>
      <c r="AZ36" s="636">
        <v>636055</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9268</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1689020</v>
      </c>
      <c r="CS36" s="648"/>
      <c r="CT36" s="648"/>
      <c r="CU36" s="648"/>
      <c r="CV36" s="648"/>
      <c r="CW36" s="648"/>
      <c r="CX36" s="648"/>
      <c r="CY36" s="649"/>
      <c r="CZ36" s="652">
        <v>20.5</v>
      </c>
      <c r="DA36" s="683"/>
      <c r="DB36" s="683"/>
      <c r="DC36" s="686"/>
      <c r="DD36" s="656">
        <v>836312</v>
      </c>
      <c r="DE36" s="648"/>
      <c r="DF36" s="648"/>
      <c r="DG36" s="648"/>
      <c r="DH36" s="648"/>
      <c r="DI36" s="648"/>
      <c r="DJ36" s="648"/>
      <c r="DK36" s="649"/>
      <c r="DL36" s="656">
        <v>633524</v>
      </c>
      <c r="DM36" s="648"/>
      <c r="DN36" s="648"/>
      <c r="DO36" s="648"/>
      <c r="DP36" s="648"/>
      <c r="DQ36" s="648"/>
      <c r="DR36" s="648"/>
      <c r="DS36" s="648"/>
      <c r="DT36" s="648"/>
      <c r="DU36" s="648"/>
      <c r="DV36" s="649"/>
      <c r="DW36" s="652">
        <v>15.5</v>
      </c>
      <c r="DX36" s="683"/>
      <c r="DY36" s="683"/>
      <c r="DZ36" s="683"/>
      <c r="EA36" s="683"/>
      <c r="EB36" s="683"/>
      <c r="EC36" s="684"/>
    </row>
    <row r="37" spans="2:133" ht="11.25" customHeight="1" x14ac:dyDescent="0.15">
      <c r="B37" s="644" t="s">
        <v>328</v>
      </c>
      <c r="C37" s="645"/>
      <c r="D37" s="645"/>
      <c r="E37" s="645"/>
      <c r="F37" s="645"/>
      <c r="G37" s="645"/>
      <c r="H37" s="645"/>
      <c r="I37" s="645"/>
      <c r="J37" s="645"/>
      <c r="K37" s="645"/>
      <c r="L37" s="645"/>
      <c r="M37" s="645"/>
      <c r="N37" s="645"/>
      <c r="O37" s="645"/>
      <c r="P37" s="645"/>
      <c r="Q37" s="646"/>
      <c r="R37" s="647">
        <v>349999</v>
      </c>
      <c r="S37" s="648"/>
      <c r="T37" s="648"/>
      <c r="U37" s="648"/>
      <c r="V37" s="648"/>
      <c r="W37" s="648"/>
      <c r="X37" s="648"/>
      <c r="Y37" s="649"/>
      <c r="Z37" s="650">
        <v>3.9</v>
      </c>
      <c r="AA37" s="650"/>
      <c r="AB37" s="650"/>
      <c r="AC37" s="650"/>
      <c r="AD37" s="651" t="s">
        <v>129</v>
      </c>
      <c r="AE37" s="651"/>
      <c r="AF37" s="651"/>
      <c r="AG37" s="651"/>
      <c r="AH37" s="651"/>
      <c r="AI37" s="651"/>
      <c r="AJ37" s="651"/>
      <c r="AK37" s="651"/>
      <c r="AL37" s="652" t="s">
        <v>237</v>
      </c>
      <c r="AM37" s="653"/>
      <c r="AN37" s="653"/>
      <c r="AO37" s="654"/>
      <c r="AQ37" s="725" t="s">
        <v>329</v>
      </c>
      <c r="AR37" s="726"/>
      <c r="AS37" s="726"/>
      <c r="AT37" s="726"/>
      <c r="AU37" s="726"/>
      <c r="AV37" s="726"/>
      <c r="AW37" s="726"/>
      <c r="AX37" s="726"/>
      <c r="AY37" s="727"/>
      <c r="AZ37" s="647">
        <v>270284</v>
      </c>
      <c r="BA37" s="648"/>
      <c r="BB37" s="648"/>
      <c r="BC37" s="648"/>
      <c r="BD37" s="681"/>
      <c r="BE37" s="681"/>
      <c r="BF37" s="702"/>
      <c r="BG37" s="662" t="s">
        <v>330</v>
      </c>
      <c r="BH37" s="663"/>
      <c r="BI37" s="663"/>
      <c r="BJ37" s="663"/>
      <c r="BK37" s="663"/>
      <c r="BL37" s="663"/>
      <c r="BM37" s="663"/>
      <c r="BN37" s="663"/>
      <c r="BO37" s="663"/>
      <c r="BP37" s="663"/>
      <c r="BQ37" s="663"/>
      <c r="BR37" s="663"/>
      <c r="BS37" s="663"/>
      <c r="BT37" s="663"/>
      <c r="BU37" s="664"/>
      <c r="BV37" s="647">
        <v>-9646</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245611</v>
      </c>
      <c r="CS37" s="681"/>
      <c r="CT37" s="681"/>
      <c r="CU37" s="681"/>
      <c r="CV37" s="681"/>
      <c r="CW37" s="681"/>
      <c r="CX37" s="681"/>
      <c r="CY37" s="682"/>
      <c r="CZ37" s="652">
        <v>3</v>
      </c>
      <c r="DA37" s="683"/>
      <c r="DB37" s="683"/>
      <c r="DC37" s="686"/>
      <c r="DD37" s="656">
        <v>186211</v>
      </c>
      <c r="DE37" s="681"/>
      <c r="DF37" s="681"/>
      <c r="DG37" s="681"/>
      <c r="DH37" s="681"/>
      <c r="DI37" s="681"/>
      <c r="DJ37" s="681"/>
      <c r="DK37" s="682"/>
      <c r="DL37" s="656">
        <v>184803</v>
      </c>
      <c r="DM37" s="681"/>
      <c r="DN37" s="681"/>
      <c r="DO37" s="681"/>
      <c r="DP37" s="681"/>
      <c r="DQ37" s="681"/>
      <c r="DR37" s="681"/>
      <c r="DS37" s="681"/>
      <c r="DT37" s="681"/>
      <c r="DU37" s="681"/>
      <c r="DV37" s="682"/>
      <c r="DW37" s="652">
        <v>4.5</v>
      </c>
      <c r="DX37" s="683"/>
      <c r="DY37" s="683"/>
      <c r="DZ37" s="683"/>
      <c r="EA37" s="683"/>
      <c r="EB37" s="683"/>
      <c r="EC37" s="684"/>
    </row>
    <row r="38" spans="2:133" ht="11.25" customHeight="1" x14ac:dyDescent="0.15">
      <c r="B38" s="644" t="s">
        <v>332</v>
      </c>
      <c r="C38" s="645"/>
      <c r="D38" s="645"/>
      <c r="E38" s="645"/>
      <c r="F38" s="645"/>
      <c r="G38" s="645"/>
      <c r="H38" s="645"/>
      <c r="I38" s="645"/>
      <c r="J38" s="645"/>
      <c r="K38" s="645"/>
      <c r="L38" s="645"/>
      <c r="M38" s="645"/>
      <c r="N38" s="645"/>
      <c r="O38" s="645"/>
      <c r="P38" s="645"/>
      <c r="Q38" s="646"/>
      <c r="R38" s="647">
        <v>515181</v>
      </c>
      <c r="S38" s="648"/>
      <c r="T38" s="648"/>
      <c r="U38" s="648"/>
      <c r="V38" s="648"/>
      <c r="W38" s="648"/>
      <c r="X38" s="648"/>
      <c r="Y38" s="649"/>
      <c r="Z38" s="650">
        <v>5.8</v>
      </c>
      <c r="AA38" s="650"/>
      <c r="AB38" s="650"/>
      <c r="AC38" s="650"/>
      <c r="AD38" s="651">
        <v>14</v>
      </c>
      <c r="AE38" s="651"/>
      <c r="AF38" s="651"/>
      <c r="AG38" s="651"/>
      <c r="AH38" s="651"/>
      <c r="AI38" s="651"/>
      <c r="AJ38" s="651"/>
      <c r="AK38" s="651"/>
      <c r="AL38" s="652">
        <v>0</v>
      </c>
      <c r="AM38" s="653"/>
      <c r="AN38" s="653"/>
      <c r="AO38" s="654"/>
      <c r="AQ38" s="725" t="s">
        <v>333</v>
      </c>
      <c r="AR38" s="726"/>
      <c r="AS38" s="726"/>
      <c r="AT38" s="726"/>
      <c r="AU38" s="726"/>
      <c r="AV38" s="726"/>
      <c r="AW38" s="726"/>
      <c r="AX38" s="726"/>
      <c r="AY38" s="727"/>
      <c r="AZ38" s="647">
        <v>129896</v>
      </c>
      <c r="BA38" s="648"/>
      <c r="BB38" s="648"/>
      <c r="BC38" s="648"/>
      <c r="BD38" s="681"/>
      <c r="BE38" s="681"/>
      <c r="BF38" s="702"/>
      <c r="BG38" s="662" t="s">
        <v>334</v>
      </c>
      <c r="BH38" s="663"/>
      <c r="BI38" s="663"/>
      <c r="BJ38" s="663"/>
      <c r="BK38" s="663"/>
      <c r="BL38" s="663"/>
      <c r="BM38" s="663"/>
      <c r="BN38" s="663"/>
      <c r="BO38" s="663"/>
      <c r="BP38" s="663"/>
      <c r="BQ38" s="663"/>
      <c r="BR38" s="663"/>
      <c r="BS38" s="663"/>
      <c r="BT38" s="663"/>
      <c r="BU38" s="664"/>
      <c r="BV38" s="647">
        <v>766</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365771</v>
      </c>
      <c r="CS38" s="648"/>
      <c r="CT38" s="648"/>
      <c r="CU38" s="648"/>
      <c r="CV38" s="648"/>
      <c r="CW38" s="648"/>
      <c r="CX38" s="648"/>
      <c r="CY38" s="649"/>
      <c r="CZ38" s="652">
        <v>4.4000000000000004</v>
      </c>
      <c r="DA38" s="683"/>
      <c r="DB38" s="683"/>
      <c r="DC38" s="686"/>
      <c r="DD38" s="656">
        <v>324230</v>
      </c>
      <c r="DE38" s="648"/>
      <c r="DF38" s="648"/>
      <c r="DG38" s="648"/>
      <c r="DH38" s="648"/>
      <c r="DI38" s="648"/>
      <c r="DJ38" s="648"/>
      <c r="DK38" s="649"/>
      <c r="DL38" s="656">
        <v>264331</v>
      </c>
      <c r="DM38" s="648"/>
      <c r="DN38" s="648"/>
      <c r="DO38" s="648"/>
      <c r="DP38" s="648"/>
      <c r="DQ38" s="648"/>
      <c r="DR38" s="648"/>
      <c r="DS38" s="648"/>
      <c r="DT38" s="648"/>
      <c r="DU38" s="648"/>
      <c r="DV38" s="649"/>
      <c r="DW38" s="652">
        <v>6.5</v>
      </c>
      <c r="DX38" s="683"/>
      <c r="DY38" s="683"/>
      <c r="DZ38" s="683"/>
      <c r="EA38" s="683"/>
      <c r="EB38" s="683"/>
      <c r="EC38" s="684"/>
    </row>
    <row r="39" spans="2:133" ht="11.25" customHeight="1" x14ac:dyDescent="0.15">
      <c r="B39" s="644" t="s">
        <v>336</v>
      </c>
      <c r="C39" s="645"/>
      <c r="D39" s="645"/>
      <c r="E39" s="645"/>
      <c r="F39" s="645"/>
      <c r="G39" s="645"/>
      <c r="H39" s="645"/>
      <c r="I39" s="645"/>
      <c r="J39" s="645"/>
      <c r="K39" s="645"/>
      <c r="L39" s="645"/>
      <c r="M39" s="645"/>
      <c r="N39" s="645"/>
      <c r="O39" s="645"/>
      <c r="P39" s="645"/>
      <c r="Q39" s="646"/>
      <c r="R39" s="647">
        <v>456069</v>
      </c>
      <c r="S39" s="648"/>
      <c r="T39" s="648"/>
      <c r="U39" s="648"/>
      <c r="V39" s="648"/>
      <c r="W39" s="648"/>
      <c r="X39" s="648"/>
      <c r="Y39" s="649"/>
      <c r="Z39" s="650">
        <v>5.0999999999999996</v>
      </c>
      <c r="AA39" s="650"/>
      <c r="AB39" s="650"/>
      <c r="AC39" s="650"/>
      <c r="AD39" s="651" t="s">
        <v>237</v>
      </c>
      <c r="AE39" s="651"/>
      <c r="AF39" s="651"/>
      <c r="AG39" s="651"/>
      <c r="AH39" s="651"/>
      <c r="AI39" s="651"/>
      <c r="AJ39" s="651"/>
      <c r="AK39" s="651"/>
      <c r="AL39" s="652" t="s">
        <v>237</v>
      </c>
      <c r="AM39" s="653"/>
      <c r="AN39" s="653"/>
      <c r="AO39" s="654"/>
      <c r="AQ39" s="725" t="s">
        <v>337</v>
      </c>
      <c r="AR39" s="726"/>
      <c r="AS39" s="726"/>
      <c r="AT39" s="726"/>
      <c r="AU39" s="726"/>
      <c r="AV39" s="726"/>
      <c r="AW39" s="726"/>
      <c r="AX39" s="726"/>
      <c r="AY39" s="727"/>
      <c r="AZ39" s="647">
        <v>51709</v>
      </c>
      <c r="BA39" s="648"/>
      <c r="BB39" s="648"/>
      <c r="BC39" s="648"/>
      <c r="BD39" s="681"/>
      <c r="BE39" s="681"/>
      <c r="BF39" s="702"/>
      <c r="BG39" s="662" t="s">
        <v>338</v>
      </c>
      <c r="BH39" s="663"/>
      <c r="BI39" s="663"/>
      <c r="BJ39" s="663"/>
      <c r="BK39" s="663"/>
      <c r="BL39" s="663"/>
      <c r="BM39" s="663"/>
      <c r="BN39" s="663"/>
      <c r="BO39" s="663"/>
      <c r="BP39" s="663"/>
      <c r="BQ39" s="663"/>
      <c r="BR39" s="663"/>
      <c r="BS39" s="663"/>
      <c r="BT39" s="663"/>
      <c r="BU39" s="664"/>
      <c r="BV39" s="647">
        <v>1543</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761753</v>
      </c>
      <c r="CS39" s="681"/>
      <c r="CT39" s="681"/>
      <c r="CU39" s="681"/>
      <c r="CV39" s="681"/>
      <c r="CW39" s="681"/>
      <c r="CX39" s="681"/>
      <c r="CY39" s="682"/>
      <c r="CZ39" s="652">
        <v>9.1999999999999993</v>
      </c>
      <c r="DA39" s="683"/>
      <c r="DB39" s="683"/>
      <c r="DC39" s="686"/>
      <c r="DD39" s="656">
        <v>183476</v>
      </c>
      <c r="DE39" s="681"/>
      <c r="DF39" s="681"/>
      <c r="DG39" s="681"/>
      <c r="DH39" s="681"/>
      <c r="DI39" s="681"/>
      <c r="DJ39" s="681"/>
      <c r="DK39" s="682"/>
      <c r="DL39" s="656" t="s">
        <v>129</v>
      </c>
      <c r="DM39" s="681"/>
      <c r="DN39" s="681"/>
      <c r="DO39" s="681"/>
      <c r="DP39" s="681"/>
      <c r="DQ39" s="681"/>
      <c r="DR39" s="681"/>
      <c r="DS39" s="681"/>
      <c r="DT39" s="681"/>
      <c r="DU39" s="681"/>
      <c r="DV39" s="682"/>
      <c r="DW39" s="652" t="s">
        <v>129</v>
      </c>
      <c r="DX39" s="683"/>
      <c r="DY39" s="683"/>
      <c r="DZ39" s="683"/>
      <c r="EA39" s="683"/>
      <c r="EB39" s="683"/>
      <c r="EC39" s="684"/>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237</v>
      </c>
      <c r="S40" s="648"/>
      <c r="T40" s="648"/>
      <c r="U40" s="648"/>
      <c r="V40" s="648"/>
      <c r="W40" s="648"/>
      <c r="X40" s="648"/>
      <c r="Y40" s="649"/>
      <c r="Z40" s="650" t="s">
        <v>237</v>
      </c>
      <c r="AA40" s="650"/>
      <c r="AB40" s="650"/>
      <c r="AC40" s="650"/>
      <c r="AD40" s="651" t="s">
        <v>237</v>
      </c>
      <c r="AE40" s="651"/>
      <c r="AF40" s="651"/>
      <c r="AG40" s="651"/>
      <c r="AH40" s="651"/>
      <c r="AI40" s="651"/>
      <c r="AJ40" s="651"/>
      <c r="AK40" s="651"/>
      <c r="AL40" s="652" t="s">
        <v>237</v>
      </c>
      <c r="AM40" s="653"/>
      <c r="AN40" s="653"/>
      <c r="AO40" s="654"/>
      <c r="AQ40" s="725" t="s">
        <v>341</v>
      </c>
      <c r="AR40" s="726"/>
      <c r="AS40" s="726"/>
      <c r="AT40" s="726"/>
      <c r="AU40" s="726"/>
      <c r="AV40" s="726"/>
      <c r="AW40" s="726"/>
      <c r="AX40" s="726"/>
      <c r="AY40" s="727"/>
      <c r="AZ40" s="647" t="s">
        <v>129</v>
      </c>
      <c r="BA40" s="648"/>
      <c r="BB40" s="648"/>
      <c r="BC40" s="648"/>
      <c r="BD40" s="681"/>
      <c r="BE40" s="681"/>
      <c r="BF40" s="702"/>
      <c r="BG40" s="728" t="s">
        <v>342</v>
      </c>
      <c r="BH40" s="729"/>
      <c r="BI40" s="729"/>
      <c r="BJ40" s="729"/>
      <c r="BK40" s="729"/>
      <c r="BL40" s="236"/>
      <c r="BM40" s="663" t="s">
        <v>343</v>
      </c>
      <c r="BN40" s="663"/>
      <c r="BO40" s="663"/>
      <c r="BP40" s="663"/>
      <c r="BQ40" s="663"/>
      <c r="BR40" s="663"/>
      <c r="BS40" s="663"/>
      <c r="BT40" s="663"/>
      <c r="BU40" s="664"/>
      <c r="BV40" s="647">
        <v>145</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80162</v>
      </c>
      <c r="CS40" s="648"/>
      <c r="CT40" s="648"/>
      <c r="CU40" s="648"/>
      <c r="CV40" s="648"/>
      <c r="CW40" s="648"/>
      <c r="CX40" s="648"/>
      <c r="CY40" s="649"/>
      <c r="CZ40" s="652">
        <v>1</v>
      </c>
      <c r="DA40" s="683"/>
      <c r="DB40" s="683"/>
      <c r="DC40" s="686"/>
      <c r="DD40" s="656" t="s">
        <v>129</v>
      </c>
      <c r="DE40" s="648"/>
      <c r="DF40" s="648"/>
      <c r="DG40" s="648"/>
      <c r="DH40" s="648"/>
      <c r="DI40" s="648"/>
      <c r="DJ40" s="648"/>
      <c r="DK40" s="649"/>
      <c r="DL40" s="656" t="s">
        <v>237</v>
      </c>
      <c r="DM40" s="648"/>
      <c r="DN40" s="648"/>
      <c r="DO40" s="648"/>
      <c r="DP40" s="648"/>
      <c r="DQ40" s="648"/>
      <c r="DR40" s="648"/>
      <c r="DS40" s="648"/>
      <c r="DT40" s="648"/>
      <c r="DU40" s="648"/>
      <c r="DV40" s="649"/>
      <c r="DW40" s="652" t="s">
        <v>129</v>
      </c>
      <c r="DX40" s="683"/>
      <c r="DY40" s="683"/>
      <c r="DZ40" s="683"/>
      <c r="EA40" s="683"/>
      <c r="EB40" s="683"/>
      <c r="EC40" s="684"/>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237</v>
      </c>
      <c r="AA41" s="650"/>
      <c r="AB41" s="650"/>
      <c r="AC41" s="650"/>
      <c r="AD41" s="651" t="s">
        <v>129</v>
      </c>
      <c r="AE41" s="651"/>
      <c r="AF41" s="651"/>
      <c r="AG41" s="651"/>
      <c r="AH41" s="651"/>
      <c r="AI41" s="651"/>
      <c r="AJ41" s="651"/>
      <c r="AK41" s="651"/>
      <c r="AL41" s="652" t="s">
        <v>237</v>
      </c>
      <c r="AM41" s="653"/>
      <c r="AN41" s="653"/>
      <c r="AO41" s="654"/>
      <c r="AQ41" s="725" t="s">
        <v>346</v>
      </c>
      <c r="AR41" s="726"/>
      <c r="AS41" s="726"/>
      <c r="AT41" s="726"/>
      <c r="AU41" s="726"/>
      <c r="AV41" s="726"/>
      <c r="AW41" s="726"/>
      <c r="AX41" s="726"/>
      <c r="AY41" s="727"/>
      <c r="AZ41" s="647">
        <v>73920</v>
      </c>
      <c r="BA41" s="648"/>
      <c r="BB41" s="648"/>
      <c r="BC41" s="648"/>
      <c r="BD41" s="681"/>
      <c r="BE41" s="681"/>
      <c r="BF41" s="702"/>
      <c r="BG41" s="728"/>
      <c r="BH41" s="729"/>
      <c r="BI41" s="729"/>
      <c r="BJ41" s="729"/>
      <c r="BK41" s="729"/>
      <c r="BL41" s="236"/>
      <c r="BM41" s="663" t="s">
        <v>347</v>
      </c>
      <c r="BN41" s="663"/>
      <c r="BO41" s="663"/>
      <c r="BP41" s="663"/>
      <c r="BQ41" s="663"/>
      <c r="BR41" s="663"/>
      <c r="BS41" s="663"/>
      <c r="BT41" s="663"/>
      <c r="BU41" s="664"/>
      <c r="BV41" s="647" t="s">
        <v>129</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237</v>
      </c>
      <c r="CS41" s="681"/>
      <c r="CT41" s="681"/>
      <c r="CU41" s="681"/>
      <c r="CV41" s="681"/>
      <c r="CW41" s="681"/>
      <c r="CX41" s="681"/>
      <c r="CY41" s="682"/>
      <c r="CZ41" s="652" t="s">
        <v>129</v>
      </c>
      <c r="DA41" s="683"/>
      <c r="DB41" s="683"/>
      <c r="DC41" s="686"/>
      <c r="DD41" s="656" t="s">
        <v>129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349</v>
      </c>
      <c r="C42" s="645"/>
      <c r="D42" s="645"/>
      <c r="E42" s="645"/>
      <c r="F42" s="645"/>
      <c r="G42" s="645"/>
      <c r="H42" s="645"/>
      <c r="I42" s="645"/>
      <c r="J42" s="645"/>
      <c r="K42" s="645"/>
      <c r="L42" s="645"/>
      <c r="M42" s="645"/>
      <c r="N42" s="645"/>
      <c r="O42" s="645"/>
      <c r="P42" s="645"/>
      <c r="Q42" s="646"/>
      <c r="R42" s="647">
        <v>119569</v>
      </c>
      <c r="S42" s="648"/>
      <c r="T42" s="648"/>
      <c r="U42" s="648"/>
      <c r="V42" s="648"/>
      <c r="W42" s="648"/>
      <c r="X42" s="648"/>
      <c r="Y42" s="649"/>
      <c r="Z42" s="650">
        <v>1.3</v>
      </c>
      <c r="AA42" s="650"/>
      <c r="AB42" s="650"/>
      <c r="AC42" s="650"/>
      <c r="AD42" s="651" t="s">
        <v>237</v>
      </c>
      <c r="AE42" s="651"/>
      <c r="AF42" s="651"/>
      <c r="AG42" s="651"/>
      <c r="AH42" s="651"/>
      <c r="AI42" s="651"/>
      <c r="AJ42" s="651"/>
      <c r="AK42" s="651"/>
      <c r="AL42" s="652" t="s">
        <v>237</v>
      </c>
      <c r="AM42" s="653"/>
      <c r="AN42" s="653"/>
      <c r="AO42" s="654"/>
      <c r="AQ42" s="746" t="s">
        <v>350</v>
      </c>
      <c r="AR42" s="747"/>
      <c r="AS42" s="747"/>
      <c r="AT42" s="747"/>
      <c r="AU42" s="747"/>
      <c r="AV42" s="747"/>
      <c r="AW42" s="747"/>
      <c r="AX42" s="747"/>
      <c r="AY42" s="748"/>
      <c r="AZ42" s="738">
        <v>110246</v>
      </c>
      <c r="BA42" s="739"/>
      <c r="BB42" s="739"/>
      <c r="BC42" s="739"/>
      <c r="BD42" s="718"/>
      <c r="BE42" s="718"/>
      <c r="BF42" s="720"/>
      <c r="BG42" s="730"/>
      <c r="BH42" s="731"/>
      <c r="BI42" s="731"/>
      <c r="BJ42" s="731"/>
      <c r="BK42" s="731"/>
      <c r="BL42" s="237"/>
      <c r="BM42" s="673" t="s">
        <v>351</v>
      </c>
      <c r="BN42" s="673"/>
      <c r="BO42" s="673"/>
      <c r="BP42" s="673"/>
      <c r="BQ42" s="673"/>
      <c r="BR42" s="673"/>
      <c r="BS42" s="673"/>
      <c r="BT42" s="673"/>
      <c r="BU42" s="674"/>
      <c r="BV42" s="738">
        <v>281</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1138354</v>
      </c>
      <c r="CS42" s="648"/>
      <c r="CT42" s="648"/>
      <c r="CU42" s="648"/>
      <c r="CV42" s="648"/>
      <c r="CW42" s="648"/>
      <c r="CX42" s="648"/>
      <c r="CY42" s="649"/>
      <c r="CZ42" s="652">
        <v>13.8</v>
      </c>
      <c r="DA42" s="653"/>
      <c r="DB42" s="653"/>
      <c r="DC42" s="665"/>
      <c r="DD42" s="656">
        <v>304729</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353</v>
      </c>
      <c r="C43" s="689"/>
      <c r="D43" s="689"/>
      <c r="E43" s="689"/>
      <c r="F43" s="689"/>
      <c r="G43" s="689"/>
      <c r="H43" s="689"/>
      <c r="I43" s="689"/>
      <c r="J43" s="689"/>
      <c r="K43" s="689"/>
      <c r="L43" s="689"/>
      <c r="M43" s="689"/>
      <c r="N43" s="689"/>
      <c r="O43" s="689"/>
      <c r="P43" s="689"/>
      <c r="Q43" s="690"/>
      <c r="R43" s="738">
        <v>8862745</v>
      </c>
      <c r="S43" s="739"/>
      <c r="T43" s="739"/>
      <c r="U43" s="739"/>
      <c r="V43" s="739"/>
      <c r="W43" s="739"/>
      <c r="X43" s="739"/>
      <c r="Y43" s="740"/>
      <c r="Z43" s="741">
        <v>100</v>
      </c>
      <c r="AA43" s="741"/>
      <c r="AB43" s="741"/>
      <c r="AC43" s="741"/>
      <c r="AD43" s="742">
        <v>3961745</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13314</v>
      </c>
      <c r="CS43" s="681"/>
      <c r="CT43" s="681"/>
      <c r="CU43" s="681"/>
      <c r="CV43" s="681"/>
      <c r="CW43" s="681"/>
      <c r="CX43" s="681"/>
      <c r="CY43" s="682"/>
      <c r="CZ43" s="652">
        <v>0.2</v>
      </c>
      <c r="DA43" s="683"/>
      <c r="DB43" s="683"/>
      <c r="DC43" s="686"/>
      <c r="DD43" s="656">
        <v>9020</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1138354</v>
      </c>
      <c r="CS44" s="648"/>
      <c r="CT44" s="648"/>
      <c r="CU44" s="648"/>
      <c r="CV44" s="648"/>
      <c r="CW44" s="648"/>
      <c r="CX44" s="648"/>
      <c r="CY44" s="649"/>
      <c r="CZ44" s="652">
        <v>13.8</v>
      </c>
      <c r="DA44" s="653"/>
      <c r="DB44" s="653"/>
      <c r="DC44" s="665"/>
      <c r="DD44" s="656">
        <v>304729</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650670</v>
      </c>
      <c r="CS45" s="681"/>
      <c r="CT45" s="681"/>
      <c r="CU45" s="681"/>
      <c r="CV45" s="681"/>
      <c r="CW45" s="681"/>
      <c r="CX45" s="681"/>
      <c r="CY45" s="682"/>
      <c r="CZ45" s="652">
        <v>7.9</v>
      </c>
      <c r="DA45" s="683"/>
      <c r="DB45" s="683"/>
      <c r="DC45" s="686"/>
      <c r="DD45" s="656">
        <v>50080</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403495</v>
      </c>
      <c r="CS46" s="648"/>
      <c r="CT46" s="648"/>
      <c r="CU46" s="648"/>
      <c r="CV46" s="648"/>
      <c r="CW46" s="648"/>
      <c r="CX46" s="648"/>
      <c r="CY46" s="649"/>
      <c r="CZ46" s="652">
        <v>4.9000000000000004</v>
      </c>
      <c r="DA46" s="653"/>
      <c r="DB46" s="653"/>
      <c r="DC46" s="665"/>
      <c r="DD46" s="656">
        <v>235751</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t="s">
        <v>237</v>
      </c>
      <c r="CS47" s="681"/>
      <c r="CT47" s="681"/>
      <c r="CU47" s="681"/>
      <c r="CV47" s="681"/>
      <c r="CW47" s="681"/>
      <c r="CX47" s="681"/>
      <c r="CY47" s="682"/>
      <c r="CZ47" s="652" t="s">
        <v>129</v>
      </c>
      <c r="DA47" s="683"/>
      <c r="DB47" s="683"/>
      <c r="DC47" s="686"/>
      <c r="DD47" s="656" t="s">
        <v>129</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129</v>
      </c>
      <c r="CS48" s="648"/>
      <c r="CT48" s="648"/>
      <c r="CU48" s="648"/>
      <c r="CV48" s="648"/>
      <c r="CW48" s="648"/>
      <c r="CX48" s="648"/>
      <c r="CY48" s="649"/>
      <c r="CZ48" s="652" t="s">
        <v>129</v>
      </c>
      <c r="DA48" s="653"/>
      <c r="DB48" s="653"/>
      <c r="DC48" s="665"/>
      <c r="DD48" s="656" t="s">
        <v>237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363</v>
      </c>
      <c r="CE49" s="689"/>
      <c r="CF49" s="689"/>
      <c r="CG49" s="689"/>
      <c r="CH49" s="689"/>
      <c r="CI49" s="689"/>
      <c r="CJ49" s="689"/>
      <c r="CK49" s="689"/>
      <c r="CL49" s="689"/>
      <c r="CM49" s="689"/>
      <c r="CN49" s="689"/>
      <c r="CO49" s="689"/>
      <c r="CP49" s="689"/>
      <c r="CQ49" s="690"/>
      <c r="CR49" s="738">
        <v>8235319</v>
      </c>
      <c r="CS49" s="718"/>
      <c r="CT49" s="718"/>
      <c r="CU49" s="718"/>
      <c r="CV49" s="718"/>
      <c r="CW49" s="718"/>
      <c r="CX49" s="718"/>
      <c r="CY49" s="749"/>
      <c r="CZ49" s="743">
        <v>100</v>
      </c>
      <c r="DA49" s="750"/>
      <c r="DB49" s="750"/>
      <c r="DC49" s="751"/>
      <c r="DD49" s="752">
        <v>4619636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flQMlkfOp+kJo0z8040RKuEunh+tePLmnSdYQuQigUYX3kHaGVpfqxx/5GikcjS8l3gkh+cb1aUzIRoBjO0wKA==" saltValue="3ziR88ELHGdIVek4azQ89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zoomScale="55" zoomScaleNormal="55" zoomScaleSheetLayoutView="70" workbookViewId="0">
      <selection activeCell="AP5" sqref="AP5:AT6"/>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8863</v>
      </c>
      <c r="R7" s="783"/>
      <c r="S7" s="783"/>
      <c r="T7" s="783"/>
      <c r="U7" s="783"/>
      <c r="V7" s="783">
        <v>8235</v>
      </c>
      <c r="W7" s="783"/>
      <c r="X7" s="783"/>
      <c r="Y7" s="783"/>
      <c r="Z7" s="783"/>
      <c r="AA7" s="783">
        <v>628</v>
      </c>
      <c r="AB7" s="783"/>
      <c r="AC7" s="783"/>
      <c r="AD7" s="783"/>
      <c r="AE7" s="784"/>
      <c r="AF7" s="785">
        <v>594</v>
      </c>
      <c r="AG7" s="786"/>
      <c r="AH7" s="786"/>
      <c r="AI7" s="786"/>
      <c r="AJ7" s="787"/>
      <c r="AK7" s="822" t="s">
        <v>593</v>
      </c>
      <c r="AL7" s="823"/>
      <c r="AM7" s="823"/>
      <c r="AN7" s="823"/>
      <c r="AO7" s="823"/>
      <c r="AP7" s="823">
        <v>7583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594</v>
      </c>
      <c r="AG23" s="842"/>
      <c r="AH23" s="842"/>
      <c r="AI23" s="842"/>
      <c r="AJ23" s="845"/>
      <c r="AK23" s="846"/>
      <c r="AL23" s="847"/>
      <c r="AM23" s="847"/>
      <c r="AN23" s="847"/>
      <c r="AO23" s="847"/>
      <c r="AP23" s="842"/>
      <c r="AQ23" s="842"/>
      <c r="AR23" s="842"/>
      <c r="AS23" s="842"/>
      <c r="AT23" s="842"/>
      <c r="AU23" s="848"/>
      <c r="AV23" s="848"/>
      <c r="AW23" s="848"/>
      <c r="AX23" s="848"/>
      <c r="AY23" s="849"/>
      <c r="AZ23" s="857" t="s">
        <v>390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0" t="s">
        <v>396</v>
      </c>
      <c r="AG26" s="861"/>
      <c r="AH26" s="861"/>
      <c r="AI26" s="861"/>
      <c r="AJ26" s="862"/>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401</v>
      </c>
      <c r="C28" s="780"/>
      <c r="D28" s="780"/>
      <c r="E28" s="780"/>
      <c r="F28" s="780"/>
      <c r="G28" s="780"/>
      <c r="H28" s="780"/>
      <c r="I28" s="780"/>
      <c r="J28" s="780"/>
      <c r="K28" s="780"/>
      <c r="L28" s="780"/>
      <c r="M28" s="780"/>
      <c r="N28" s="780"/>
      <c r="O28" s="780"/>
      <c r="P28" s="781"/>
      <c r="Q28" s="870">
        <v>767</v>
      </c>
      <c r="R28" s="871"/>
      <c r="S28" s="871"/>
      <c r="T28" s="871"/>
      <c r="U28" s="871"/>
      <c r="V28" s="871">
        <v>758</v>
      </c>
      <c r="W28" s="871"/>
      <c r="X28" s="871"/>
      <c r="Y28" s="871"/>
      <c r="Z28" s="871"/>
      <c r="AA28" s="871">
        <v>9</v>
      </c>
      <c r="AB28" s="871"/>
      <c r="AC28" s="871"/>
      <c r="AD28" s="871"/>
      <c r="AE28" s="872"/>
      <c r="AF28" s="873">
        <v>9</v>
      </c>
      <c r="AG28" s="871"/>
      <c r="AH28" s="871"/>
      <c r="AI28" s="871"/>
      <c r="AJ28" s="874"/>
      <c r="AK28" s="875">
        <v>74</v>
      </c>
      <c r="AL28" s="866"/>
      <c r="AM28" s="866"/>
      <c r="AN28" s="866"/>
      <c r="AO28" s="866"/>
      <c r="AP28" s="866" t="s">
        <v>593</v>
      </c>
      <c r="AQ28" s="866"/>
      <c r="AR28" s="866"/>
      <c r="AS28" s="866"/>
      <c r="AT28" s="866"/>
      <c r="AU28" s="866" t="s">
        <v>593</v>
      </c>
      <c r="AV28" s="866"/>
      <c r="AW28" s="866"/>
      <c r="AX28" s="866"/>
      <c r="AY28" s="866"/>
      <c r="AZ28" s="867" t="s">
        <v>593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402</v>
      </c>
      <c r="C29" s="804"/>
      <c r="D29" s="804"/>
      <c r="E29" s="804"/>
      <c r="F29" s="804"/>
      <c r="G29" s="804"/>
      <c r="H29" s="804"/>
      <c r="I29" s="804"/>
      <c r="J29" s="804"/>
      <c r="K29" s="804"/>
      <c r="L29" s="804"/>
      <c r="M29" s="804"/>
      <c r="N29" s="804"/>
      <c r="O29" s="804"/>
      <c r="P29" s="805"/>
      <c r="Q29" s="806">
        <v>536</v>
      </c>
      <c r="R29" s="807"/>
      <c r="S29" s="807"/>
      <c r="T29" s="807"/>
      <c r="U29" s="807"/>
      <c r="V29" s="807">
        <v>533</v>
      </c>
      <c r="W29" s="807"/>
      <c r="X29" s="807"/>
      <c r="Y29" s="807"/>
      <c r="Z29" s="807"/>
      <c r="AA29" s="807">
        <v>3</v>
      </c>
      <c r="AB29" s="807"/>
      <c r="AC29" s="807"/>
      <c r="AD29" s="807"/>
      <c r="AE29" s="808"/>
      <c r="AF29" s="809">
        <v>3</v>
      </c>
      <c r="AG29" s="810"/>
      <c r="AH29" s="810"/>
      <c r="AI29" s="810"/>
      <c r="AJ29" s="811"/>
      <c r="AK29" s="878">
        <v>90</v>
      </c>
      <c r="AL29" s="879"/>
      <c r="AM29" s="879"/>
      <c r="AN29" s="879"/>
      <c r="AO29" s="879"/>
      <c r="AP29" s="879" t="s">
        <v>593</v>
      </c>
      <c r="AQ29" s="879"/>
      <c r="AR29" s="879"/>
      <c r="AS29" s="879"/>
      <c r="AT29" s="879"/>
      <c r="AU29" s="879" t="s">
        <v>593</v>
      </c>
      <c r="AV29" s="879"/>
      <c r="AW29" s="879"/>
      <c r="AX29" s="879"/>
      <c r="AY29" s="879"/>
      <c r="AZ29" s="879" t="s">
        <v>593</v>
      </c>
      <c r="BA29" s="879"/>
      <c r="BB29" s="879"/>
      <c r="BC29" s="879"/>
      <c r="BD29" s="879"/>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403</v>
      </c>
      <c r="C30" s="804"/>
      <c r="D30" s="804"/>
      <c r="E30" s="804"/>
      <c r="F30" s="804"/>
      <c r="G30" s="804"/>
      <c r="H30" s="804"/>
      <c r="I30" s="804"/>
      <c r="J30" s="804"/>
      <c r="K30" s="804"/>
      <c r="L30" s="804"/>
      <c r="M30" s="804"/>
      <c r="N30" s="804"/>
      <c r="O30" s="804"/>
      <c r="P30" s="805"/>
      <c r="Q30" s="806">
        <v>93</v>
      </c>
      <c r="R30" s="807"/>
      <c r="S30" s="807"/>
      <c r="T30" s="807"/>
      <c r="U30" s="807"/>
      <c r="V30" s="807">
        <v>92</v>
      </c>
      <c r="W30" s="807"/>
      <c r="X30" s="807"/>
      <c r="Y30" s="807"/>
      <c r="Z30" s="807"/>
      <c r="AA30" s="807">
        <v>1</v>
      </c>
      <c r="AB30" s="807"/>
      <c r="AC30" s="807"/>
      <c r="AD30" s="807"/>
      <c r="AE30" s="808"/>
      <c r="AF30" s="809">
        <v>1</v>
      </c>
      <c r="AG30" s="810"/>
      <c r="AH30" s="810"/>
      <c r="AI30" s="810"/>
      <c r="AJ30" s="811"/>
      <c r="AK30" s="878">
        <v>20</v>
      </c>
      <c r="AL30" s="879"/>
      <c r="AM30" s="879"/>
      <c r="AN30" s="879"/>
      <c r="AO30" s="879"/>
      <c r="AP30" s="879" t="s">
        <v>593</v>
      </c>
      <c r="AQ30" s="879"/>
      <c r="AR30" s="879"/>
      <c r="AS30" s="879"/>
      <c r="AT30" s="879"/>
      <c r="AU30" s="879" t="s">
        <v>593</v>
      </c>
      <c r="AV30" s="879"/>
      <c r="AW30" s="879"/>
      <c r="AX30" s="879"/>
      <c r="AY30" s="879"/>
      <c r="AZ30" s="879" t="s">
        <v>593</v>
      </c>
      <c r="BA30" s="879"/>
      <c r="BB30" s="879"/>
      <c r="BC30" s="879"/>
      <c r="BD30" s="879"/>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404</v>
      </c>
      <c r="C31" s="804"/>
      <c r="D31" s="804"/>
      <c r="E31" s="804"/>
      <c r="F31" s="804"/>
      <c r="G31" s="804"/>
      <c r="H31" s="804"/>
      <c r="I31" s="804"/>
      <c r="J31" s="804"/>
      <c r="K31" s="804"/>
      <c r="L31" s="804"/>
      <c r="M31" s="804"/>
      <c r="N31" s="804"/>
      <c r="O31" s="804"/>
      <c r="P31" s="805"/>
      <c r="Q31" s="806">
        <v>692</v>
      </c>
      <c r="R31" s="807"/>
      <c r="S31" s="807"/>
      <c r="T31" s="807"/>
      <c r="U31" s="807"/>
      <c r="V31" s="807">
        <v>708</v>
      </c>
      <c r="W31" s="807"/>
      <c r="X31" s="807"/>
      <c r="Y31" s="807"/>
      <c r="Z31" s="807"/>
      <c r="AA31" s="807">
        <v>-16</v>
      </c>
      <c r="AB31" s="807"/>
      <c r="AC31" s="807"/>
      <c r="AD31" s="807"/>
      <c r="AE31" s="808"/>
      <c r="AF31" s="809">
        <v>353</v>
      </c>
      <c r="AG31" s="810"/>
      <c r="AH31" s="810"/>
      <c r="AI31" s="810"/>
      <c r="AJ31" s="811"/>
      <c r="AK31" s="878">
        <v>270</v>
      </c>
      <c r="AL31" s="879"/>
      <c r="AM31" s="879"/>
      <c r="AN31" s="879"/>
      <c r="AO31" s="879"/>
      <c r="AP31" s="879" t="s">
        <v>593</v>
      </c>
      <c r="AQ31" s="879"/>
      <c r="AR31" s="879"/>
      <c r="AS31" s="879"/>
      <c r="AT31" s="879"/>
      <c r="AU31" s="879" t="s">
        <v>593</v>
      </c>
      <c r="AV31" s="879"/>
      <c r="AW31" s="879"/>
      <c r="AX31" s="879"/>
      <c r="AY31" s="879"/>
      <c r="AZ31" s="879" t="s">
        <v>593</v>
      </c>
      <c r="BA31" s="879"/>
      <c r="BB31" s="879"/>
      <c r="BC31" s="879"/>
      <c r="BD31" s="879"/>
      <c r="BE31" s="876" t="s">
        <v>405</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406</v>
      </c>
      <c r="C32" s="804"/>
      <c r="D32" s="804"/>
      <c r="E32" s="804"/>
      <c r="F32" s="804"/>
      <c r="G32" s="804"/>
      <c r="H32" s="804"/>
      <c r="I32" s="804"/>
      <c r="J32" s="804"/>
      <c r="K32" s="804"/>
      <c r="L32" s="804"/>
      <c r="M32" s="804"/>
      <c r="N32" s="804"/>
      <c r="O32" s="804"/>
      <c r="P32" s="805"/>
      <c r="Q32" s="806">
        <v>279</v>
      </c>
      <c r="R32" s="807"/>
      <c r="S32" s="807"/>
      <c r="T32" s="807"/>
      <c r="U32" s="807"/>
      <c r="V32" s="807">
        <v>276</v>
      </c>
      <c r="W32" s="807"/>
      <c r="X32" s="807"/>
      <c r="Y32" s="807"/>
      <c r="Z32" s="807"/>
      <c r="AA32" s="807">
        <v>3</v>
      </c>
      <c r="AB32" s="807"/>
      <c r="AC32" s="807"/>
      <c r="AD32" s="807"/>
      <c r="AE32" s="808"/>
      <c r="AF32" s="809">
        <v>3</v>
      </c>
      <c r="AG32" s="810"/>
      <c r="AH32" s="810"/>
      <c r="AI32" s="810"/>
      <c r="AJ32" s="811"/>
      <c r="AK32" s="878">
        <v>52</v>
      </c>
      <c r="AL32" s="879"/>
      <c r="AM32" s="879"/>
      <c r="AN32" s="879"/>
      <c r="AO32" s="879"/>
      <c r="AP32" s="879" t="s">
        <v>593</v>
      </c>
      <c r="AQ32" s="879"/>
      <c r="AR32" s="879"/>
      <c r="AS32" s="879"/>
      <c r="AT32" s="879"/>
      <c r="AU32" s="879" t="s">
        <v>593</v>
      </c>
      <c r="AV32" s="879"/>
      <c r="AW32" s="879"/>
      <c r="AX32" s="879"/>
      <c r="AY32" s="879"/>
      <c r="AZ32" s="879" t="s">
        <v>593</v>
      </c>
      <c r="BA32" s="879"/>
      <c r="BB32" s="879"/>
      <c r="BC32" s="879"/>
      <c r="BD32" s="879"/>
      <c r="BE32" s="876" t="s">
        <v>407</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408</v>
      </c>
      <c r="C33" s="804"/>
      <c r="D33" s="804"/>
      <c r="E33" s="804"/>
      <c r="F33" s="804"/>
      <c r="G33" s="804"/>
      <c r="H33" s="804"/>
      <c r="I33" s="804"/>
      <c r="J33" s="804"/>
      <c r="K33" s="804"/>
      <c r="L33" s="804"/>
      <c r="M33" s="804"/>
      <c r="N33" s="804"/>
      <c r="O33" s="804"/>
      <c r="P33" s="805"/>
      <c r="Q33" s="806">
        <v>224</v>
      </c>
      <c r="R33" s="807"/>
      <c r="S33" s="807"/>
      <c r="T33" s="807"/>
      <c r="U33" s="807"/>
      <c r="V33" s="807">
        <v>218</v>
      </c>
      <c r="W33" s="807"/>
      <c r="X33" s="807"/>
      <c r="Y33" s="807"/>
      <c r="Z33" s="807"/>
      <c r="AA33" s="807">
        <v>6</v>
      </c>
      <c r="AB33" s="807"/>
      <c r="AC33" s="807"/>
      <c r="AD33" s="807"/>
      <c r="AE33" s="808"/>
      <c r="AF33" s="809">
        <v>6</v>
      </c>
      <c r="AG33" s="810"/>
      <c r="AH33" s="810"/>
      <c r="AI33" s="810"/>
      <c r="AJ33" s="811"/>
      <c r="AK33" s="878">
        <v>130</v>
      </c>
      <c r="AL33" s="879"/>
      <c r="AM33" s="879"/>
      <c r="AN33" s="879"/>
      <c r="AO33" s="879"/>
      <c r="AP33" s="879" t="s">
        <v>593</v>
      </c>
      <c r="AQ33" s="879"/>
      <c r="AR33" s="879"/>
      <c r="AS33" s="879"/>
      <c r="AT33" s="879"/>
      <c r="AU33" s="879" t="s">
        <v>593</v>
      </c>
      <c r="AV33" s="879"/>
      <c r="AW33" s="879"/>
      <c r="AX33" s="879"/>
      <c r="AY33" s="879"/>
      <c r="AZ33" s="879" t="s">
        <v>593</v>
      </c>
      <c r="BA33" s="879"/>
      <c r="BB33" s="879"/>
      <c r="BC33" s="879"/>
      <c r="BD33" s="879"/>
      <c r="BE33" s="876" t="s">
        <v>409</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375</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412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416</v>
      </c>
      <c r="W66" s="766"/>
      <c r="X66" s="766"/>
      <c r="Y66" s="766"/>
      <c r="Z66" s="767"/>
      <c r="AA66" s="765" t="s">
        <v>417</v>
      </c>
      <c r="AB66" s="766"/>
      <c r="AC66" s="766"/>
      <c r="AD66" s="766"/>
      <c r="AE66" s="767"/>
      <c r="AF66" s="900" t="s">
        <v>418</v>
      </c>
      <c r="AG66" s="861"/>
      <c r="AH66" s="861"/>
      <c r="AI66" s="861"/>
      <c r="AJ66" s="901"/>
      <c r="AK66" s="765" t="s">
        <v>419</v>
      </c>
      <c r="AL66" s="789"/>
      <c r="AM66" s="789"/>
      <c r="AN66" s="789"/>
      <c r="AO66" s="790"/>
      <c r="AP66" s="765" t="s">
        <v>420</v>
      </c>
      <c r="AQ66" s="766"/>
      <c r="AR66" s="766"/>
      <c r="AS66" s="766"/>
      <c r="AT66" s="767"/>
      <c r="AU66" s="765" t="s">
        <v>421</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585</v>
      </c>
      <c r="C68" s="918"/>
      <c r="D68" s="918"/>
      <c r="E68" s="918"/>
      <c r="F68" s="918"/>
      <c r="G68" s="918"/>
      <c r="H68" s="918"/>
      <c r="I68" s="918"/>
      <c r="J68" s="918"/>
      <c r="K68" s="918"/>
      <c r="L68" s="918"/>
      <c r="M68" s="918"/>
      <c r="N68" s="918"/>
      <c r="O68" s="918"/>
      <c r="P68" s="919"/>
      <c r="Q68" s="920">
        <v>3073</v>
      </c>
      <c r="R68" s="914"/>
      <c r="S68" s="914"/>
      <c r="T68" s="914"/>
      <c r="U68" s="914"/>
      <c r="V68" s="914">
        <v>2907</v>
      </c>
      <c r="W68" s="914"/>
      <c r="X68" s="914"/>
      <c r="Y68" s="914"/>
      <c r="Z68" s="914"/>
      <c r="AA68" s="914">
        <v>166</v>
      </c>
      <c r="AB68" s="914"/>
      <c r="AC68" s="914"/>
      <c r="AD68" s="914"/>
      <c r="AE68" s="914"/>
      <c r="AF68" s="914">
        <v>166</v>
      </c>
      <c r="AG68" s="914"/>
      <c r="AH68" s="914"/>
      <c r="AI68" s="914"/>
      <c r="AJ68" s="914"/>
      <c r="AK68" s="914" t="s">
        <v>593</v>
      </c>
      <c r="AL68" s="914"/>
      <c r="AM68" s="914"/>
      <c r="AN68" s="914"/>
      <c r="AO68" s="914"/>
      <c r="AP68" s="914">
        <v>1324</v>
      </c>
      <c r="AQ68" s="914"/>
      <c r="AR68" s="914"/>
      <c r="AS68" s="914"/>
      <c r="AT68" s="914"/>
      <c r="AU68" s="914">
        <v>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586</v>
      </c>
      <c r="C69" s="922"/>
      <c r="D69" s="922"/>
      <c r="E69" s="922"/>
      <c r="F69" s="922"/>
      <c r="G69" s="922"/>
      <c r="H69" s="922"/>
      <c r="I69" s="922"/>
      <c r="J69" s="922"/>
      <c r="K69" s="922"/>
      <c r="L69" s="922"/>
      <c r="M69" s="922"/>
      <c r="N69" s="922"/>
      <c r="O69" s="922"/>
      <c r="P69" s="923"/>
      <c r="Q69" s="924">
        <v>7251</v>
      </c>
      <c r="R69" s="879"/>
      <c r="S69" s="879"/>
      <c r="T69" s="879"/>
      <c r="U69" s="879"/>
      <c r="V69" s="879">
        <v>6900</v>
      </c>
      <c r="W69" s="879"/>
      <c r="X69" s="879"/>
      <c r="Y69" s="879"/>
      <c r="Z69" s="879"/>
      <c r="AA69" s="879">
        <v>350</v>
      </c>
      <c r="AB69" s="879"/>
      <c r="AC69" s="879"/>
      <c r="AD69" s="879"/>
      <c r="AE69" s="879"/>
      <c r="AF69" s="879">
        <v>343</v>
      </c>
      <c r="AG69" s="879"/>
      <c r="AH69" s="879"/>
      <c r="AI69" s="879"/>
      <c r="AJ69" s="879"/>
      <c r="AK69" s="879" t="s">
        <v>593</v>
      </c>
      <c r="AL69" s="879"/>
      <c r="AM69" s="879"/>
      <c r="AN69" s="879"/>
      <c r="AO69" s="879"/>
      <c r="AP69" s="879">
        <v>1339</v>
      </c>
      <c r="AQ69" s="879"/>
      <c r="AR69" s="879"/>
      <c r="AS69" s="879"/>
      <c r="AT69" s="879"/>
      <c r="AU69" s="879">
        <v>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c r="C70" s="922"/>
      <c r="D70" s="922"/>
      <c r="E70" s="922"/>
      <c r="F70" s="922"/>
      <c r="G70" s="922"/>
      <c r="H70" s="922"/>
      <c r="I70" s="922"/>
      <c r="J70" s="922"/>
      <c r="K70" s="922"/>
      <c r="L70" s="922"/>
      <c r="M70" s="922"/>
      <c r="N70" s="922"/>
      <c r="O70" s="922"/>
      <c r="P70" s="923"/>
      <c r="Q70" s="924"/>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422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423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431</v>
      </c>
      <c r="AB109" s="943"/>
      <c r="AC109" s="943"/>
      <c r="AD109" s="943"/>
      <c r="AE109" s="944"/>
      <c r="AF109" s="942" t="s">
        <v>432</v>
      </c>
      <c r="AG109" s="943"/>
      <c r="AH109" s="943"/>
      <c r="AI109" s="943"/>
      <c r="AJ109" s="944"/>
      <c r="AK109" s="942" t="s">
        <v>304</v>
      </c>
      <c r="AL109" s="943"/>
      <c r="AM109" s="943"/>
      <c r="AN109" s="943"/>
      <c r="AO109" s="944"/>
      <c r="AP109" s="942" t="s">
        <v>433</v>
      </c>
      <c r="AQ109" s="943"/>
      <c r="AR109" s="943"/>
      <c r="AS109" s="943"/>
      <c r="AT109" s="945"/>
      <c r="AU109" s="962" t="s">
        <v>430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431</v>
      </c>
      <c r="BR109" s="943"/>
      <c r="BS109" s="943"/>
      <c r="BT109" s="943"/>
      <c r="BU109" s="944"/>
      <c r="BV109" s="942" t="s">
        <v>432</v>
      </c>
      <c r="BW109" s="943"/>
      <c r="BX109" s="943"/>
      <c r="BY109" s="943"/>
      <c r="BZ109" s="944"/>
      <c r="CA109" s="942" t="s">
        <v>304</v>
      </c>
      <c r="CB109" s="943"/>
      <c r="CC109" s="943"/>
      <c r="CD109" s="943"/>
      <c r="CE109" s="944"/>
      <c r="CF109" s="963" t="s">
        <v>433</v>
      </c>
      <c r="CG109" s="963"/>
      <c r="CH109" s="963"/>
      <c r="CI109" s="963"/>
      <c r="CJ109" s="963"/>
      <c r="CK109" s="942" t="s">
        <v>434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431</v>
      </c>
      <c r="DH109" s="943"/>
      <c r="DI109" s="943"/>
      <c r="DJ109" s="943"/>
      <c r="DK109" s="944"/>
      <c r="DL109" s="942" t="s">
        <v>432</v>
      </c>
      <c r="DM109" s="943"/>
      <c r="DN109" s="943"/>
      <c r="DO109" s="943"/>
      <c r="DP109" s="944"/>
      <c r="DQ109" s="942" t="s">
        <v>304</v>
      </c>
      <c r="DR109" s="943"/>
      <c r="DS109" s="943"/>
      <c r="DT109" s="943"/>
      <c r="DU109" s="944"/>
      <c r="DV109" s="942" t="s">
        <v>433</v>
      </c>
      <c r="DW109" s="943"/>
      <c r="DX109" s="943"/>
      <c r="DY109" s="943"/>
      <c r="DZ109" s="945"/>
    </row>
    <row r="110" spans="1:131" s="248" customFormat="1" ht="26.25" customHeight="1" x14ac:dyDescent="0.15">
      <c r="A110" s="946" t="s">
        <v>435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831668</v>
      </c>
      <c r="AB110" s="950"/>
      <c r="AC110" s="950"/>
      <c r="AD110" s="950"/>
      <c r="AE110" s="951"/>
      <c r="AF110" s="952">
        <v>775796</v>
      </c>
      <c r="AG110" s="950"/>
      <c r="AH110" s="950"/>
      <c r="AI110" s="950"/>
      <c r="AJ110" s="951"/>
      <c r="AK110" s="952">
        <v>862343</v>
      </c>
      <c r="AL110" s="950"/>
      <c r="AM110" s="950"/>
      <c r="AN110" s="950"/>
      <c r="AO110" s="951"/>
      <c r="AP110" s="953">
        <v>26</v>
      </c>
      <c r="AQ110" s="954"/>
      <c r="AR110" s="954"/>
      <c r="AS110" s="954"/>
      <c r="AT110" s="955"/>
      <c r="AU110" s="956" t="s">
        <v>73</v>
      </c>
      <c r="AV110" s="957"/>
      <c r="AW110" s="957"/>
      <c r="AX110" s="957"/>
      <c r="AY110" s="957"/>
      <c r="AZ110" s="998" t="s">
        <v>436</v>
      </c>
      <c r="BA110" s="947"/>
      <c r="BB110" s="947"/>
      <c r="BC110" s="947"/>
      <c r="BD110" s="947"/>
      <c r="BE110" s="947"/>
      <c r="BF110" s="947"/>
      <c r="BG110" s="947"/>
      <c r="BH110" s="947"/>
      <c r="BI110" s="947"/>
      <c r="BJ110" s="947"/>
      <c r="BK110" s="947"/>
      <c r="BL110" s="947"/>
      <c r="BM110" s="947"/>
      <c r="BN110" s="947"/>
      <c r="BO110" s="947"/>
      <c r="BP110" s="948"/>
      <c r="BQ110" s="984">
        <v>7355534</v>
      </c>
      <c r="BR110" s="985"/>
      <c r="BS110" s="985"/>
      <c r="BT110" s="985"/>
      <c r="BU110" s="985"/>
      <c r="BV110" s="985">
        <v>7969317</v>
      </c>
      <c r="BW110" s="985"/>
      <c r="BX110" s="985"/>
      <c r="BY110" s="985"/>
      <c r="BZ110" s="985"/>
      <c r="CA110" s="985">
        <v>7583382</v>
      </c>
      <c r="CB110" s="985"/>
      <c r="CC110" s="985"/>
      <c r="CD110" s="985"/>
      <c r="CE110" s="985"/>
      <c r="CF110" s="999">
        <v>228.4</v>
      </c>
      <c r="CG110" s="1000"/>
      <c r="CH110" s="1000"/>
      <c r="CI110" s="1000"/>
      <c r="CJ110" s="1000"/>
      <c r="CK110" s="1001" t="s">
        <v>437</v>
      </c>
      <c r="CL110" s="1002"/>
      <c r="CM110" s="981" t="s">
        <v>438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412</v>
      </c>
      <c r="DH110" s="985"/>
      <c r="DI110" s="985"/>
      <c r="DJ110" s="985"/>
      <c r="DK110" s="985"/>
      <c r="DL110" s="985" t="s">
        <v>412</v>
      </c>
      <c r="DM110" s="985"/>
      <c r="DN110" s="985"/>
      <c r="DO110" s="985"/>
      <c r="DP110" s="985"/>
      <c r="DQ110" s="985" t="s">
        <v>412</v>
      </c>
      <c r="DR110" s="985"/>
      <c r="DS110" s="985"/>
      <c r="DT110" s="985"/>
      <c r="DU110" s="985"/>
      <c r="DV110" s="986" t="s">
        <v>439</v>
      </c>
      <c r="DW110" s="986"/>
      <c r="DX110" s="986"/>
      <c r="DY110" s="986"/>
      <c r="DZ110" s="987"/>
    </row>
    <row r="111" spans="1:131" s="248" customFormat="1" ht="26.25" customHeight="1" x14ac:dyDescent="0.15">
      <c r="A111" s="988" t="s">
        <v>440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412</v>
      </c>
      <c r="AB111" s="992"/>
      <c r="AC111" s="992"/>
      <c r="AD111" s="992"/>
      <c r="AE111" s="993"/>
      <c r="AF111" s="994" t="s">
        <v>412</v>
      </c>
      <c r="AG111" s="992"/>
      <c r="AH111" s="992"/>
      <c r="AI111" s="992"/>
      <c r="AJ111" s="993"/>
      <c r="AK111" s="994" t="s">
        <v>412</v>
      </c>
      <c r="AL111" s="992"/>
      <c r="AM111" s="992"/>
      <c r="AN111" s="992"/>
      <c r="AO111" s="993"/>
      <c r="AP111" s="995" t="s">
        <v>412</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t="s">
        <v>442</v>
      </c>
      <c r="BR111" s="978"/>
      <c r="BS111" s="978"/>
      <c r="BT111" s="978"/>
      <c r="BU111" s="978"/>
      <c r="BV111" s="978" t="s">
        <v>443</v>
      </c>
      <c r="BW111" s="978"/>
      <c r="BX111" s="978"/>
      <c r="BY111" s="978"/>
      <c r="BZ111" s="978"/>
      <c r="CA111" s="978" t="s">
        <v>444</v>
      </c>
      <c r="CB111" s="978"/>
      <c r="CC111" s="978"/>
      <c r="CD111" s="978"/>
      <c r="CE111" s="978"/>
      <c r="CF111" s="972" t="s">
        <v>443</v>
      </c>
      <c r="CG111" s="973"/>
      <c r="CH111" s="973"/>
      <c r="CI111" s="973"/>
      <c r="CJ111" s="973"/>
      <c r="CK111" s="1003"/>
      <c r="CL111" s="1004"/>
      <c r="CM111" s="974" t="s">
        <v>445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442</v>
      </c>
      <c r="DH111" s="978"/>
      <c r="DI111" s="978"/>
      <c r="DJ111" s="978"/>
      <c r="DK111" s="978"/>
      <c r="DL111" s="978" t="s">
        <v>444</v>
      </c>
      <c r="DM111" s="978"/>
      <c r="DN111" s="978"/>
      <c r="DO111" s="978"/>
      <c r="DP111" s="978"/>
      <c r="DQ111" s="978" t="s">
        <v>129</v>
      </c>
      <c r="DR111" s="978"/>
      <c r="DS111" s="978"/>
      <c r="DT111" s="978"/>
      <c r="DU111" s="978"/>
      <c r="DV111" s="979" t="s">
        <v>442</v>
      </c>
      <c r="DW111" s="979"/>
      <c r="DX111" s="979"/>
      <c r="DY111" s="979"/>
      <c r="DZ111" s="980"/>
    </row>
    <row r="112" spans="1:131" s="248" customFormat="1" ht="26.25" customHeight="1" x14ac:dyDescent="0.15">
      <c r="A112" s="1010" t="s">
        <v>446</v>
      </c>
      <c r="B112" s="1011"/>
      <c r="C112" s="1008" t="s">
        <v>447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129</v>
      </c>
      <c r="AB112" s="1017"/>
      <c r="AC112" s="1017"/>
      <c r="AD112" s="1017"/>
      <c r="AE112" s="1018"/>
      <c r="AF112" s="1019" t="s">
        <v>444</v>
      </c>
      <c r="AG112" s="1017"/>
      <c r="AH112" s="1017"/>
      <c r="AI112" s="1017"/>
      <c r="AJ112" s="1018"/>
      <c r="AK112" s="1019" t="s">
        <v>444</v>
      </c>
      <c r="AL112" s="1017"/>
      <c r="AM112" s="1017"/>
      <c r="AN112" s="1017"/>
      <c r="AO112" s="1018"/>
      <c r="AP112" s="1020" t="s">
        <v>442</v>
      </c>
      <c r="AQ112" s="1021"/>
      <c r="AR112" s="1021"/>
      <c r="AS112" s="1021"/>
      <c r="AT112" s="1022"/>
      <c r="AU112" s="958"/>
      <c r="AV112" s="959"/>
      <c r="AW112" s="959"/>
      <c r="AX112" s="959"/>
      <c r="AY112" s="959"/>
      <c r="AZ112" s="1007" t="s">
        <v>448</v>
      </c>
      <c r="BA112" s="1008"/>
      <c r="BB112" s="1008"/>
      <c r="BC112" s="1008"/>
      <c r="BD112" s="1008"/>
      <c r="BE112" s="1008"/>
      <c r="BF112" s="1008"/>
      <c r="BG112" s="1008"/>
      <c r="BH112" s="1008"/>
      <c r="BI112" s="1008"/>
      <c r="BJ112" s="1008"/>
      <c r="BK112" s="1008"/>
      <c r="BL112" s="1008"/>
      <c r="BM112" s="1008"/>
      <c r="BN112" s="1008"/>
      <c r="BO112" s="1008"/>
      <c r="BP112" s="1009"/>
      <c r="BQ112" s="977">
        <v>1577338</v>
      </c>
      <c r="BR112" s="978"/>
      <c r="BS112" s="978"/>
      <c r="BT112" s="978"/>
      <c r="BU112" s="978"/>
      <c r="BV112" s="978">
        <v>1445613</v>
      </c>
      <c r="BW112" s="978"/>
      <c r="BX112" s="978"/>
      <c r="BY112" s="978"/>
      <c r="BZ112" s="978"/>
      <c r="CA112" s="978">
        <v>1362308</v>
      </c>
      <c r="CB112" s="978"/>
      <c r="CC112" s="978"/>
      <c r="CD112" s="978"/>
      <c r="CE112" s="978"/>
      <c r="CF112" s="972">
        <v>41</v>
      </c>
      <c r="CG112" s="973"/>
      <c r="CH112" s="973"/>
      <c r="CI112" s="973"/>
      <c r="CJ112" s="973"/>
      <c r="CK112" s="1003"/>
      <c r="CL112" s="1004"/>
      <c r="CM112" s="974" t="s">
        <v>449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450</v>
      </c>
      <c r="DH112" s="978"/>
      <c r="DI112" s="978"/>
      <c r="DJ112" s="978"/>
      <c r="DK112" s="978"/>
      <c r="DL112" s="978" t="s">
        <v>442</v>
      </c>
      <c r="DM112" s="978"/>
      <c r="DN112" s="978"/>
      <c r="DO112" s="978"/>
      <c r="DP112" s="978"/>
      <c r="DQ112" s="978" t="s">
        <v>443</v>
      </c>
      <c r="DR112" s="978"/>
      <c r="DS112" s="978"/>
      <c r="DT112" s="978"/>
      <c r="DU112" s="978"/>
      <c r="DV112" s="979" t="s">
        <v>443</v>
      </c>
      <c r="DW112" s="979"/>
      <c r="DX112" s="979"/>
      <c r="DY112" s="979"/>
      <c r="DZ112" s="980"/>
    </row>
    <row r="113" spans="1:130" s="248" customFormat="1" ht="26.25" customHeight="1" x14ac:dyDescent="0.15">
      <c r="A113" s="1012"/>
      <c r="B113" s="1013"/>
      <c r="C113" s="1008" t="s">
        <v>451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192862</v>
      </c>
      <c r="AB113" s="992"/>
      <c r="AC113" s="992"/>
      <c r="AD113" s="992"/>
      <c r="AE113" s="993"/>
      <c r="AF113" s="994">
        <v>169552</v>
      </c>
      <c r="AG113" s="992"/>
      <c r="AH113" s="992"/>
      <c r="AI113" s="992"/>
      <c r="AJ113" s="993"/>
      <c r="AK113" s="994">
        <v>170106</v>
      </c>
      <c r="AL113" s="992"/>
      <c r="AM113" s="992"/>
      <c r="AN113" s="992"/>
      <c r="AO113" s="993"/>
      <c r="AP113" s="995">
        <v>5.0999999999999996</v>
      </c>
      <c r="AQ113" s="996"/>
      <c r="AR113" s="996"/>
      <c r="AS113" s="996"/>
      <c r="AT113" s="997"/>
      <c r="AU113" s="958"/>
      <c r="AV113" s="959"/>
      <c r="AW113" s="959"/>
      <c r="AX113" s="959"/>
      <c r="AY113" s="959"/>
      <c r="AZ113" s="1007" t="s">
        <v>452</v>
      </c>
      <c r="BA113" s="1008"/>
      <c r="BB113" s="1008"/>
      <c r="BC113" s="1008"/>
      <c r="BD113" s="1008"/>
      <c r="BE113" s="1008"/>
      <c r="BF113" s="1008"/>
      <c r="BG113" s="1008"/>
      <c r="BH113" s="1008"/>
      <c r="BI113" s="1008"/>
      <c r="BJ113" s="1008"/>
      <c r="BK113" s="1008"/>
      <c r="BL113" s="1008"/>
      <c r="BM113" s="1008"/>
      <c r="BN113" s="1008"/>
      <c r="BO113" s="1008"/>
      <c r="BP113" s="1009"/>
      <c r="BQ113" s="977">
        <v>640</v>
      </c>
      <c r="BR113" s="978"/>
      <c r="BS113" s="978"/>
      <c r="BT113" s="978"/>
      <c r="BU113" s="978"/>
      <c r="BV113" s="978">
        <v>9647</v>
      </c>
      <c r="BW113" s="978"/>
      <c r="BX113" s="978"/>
      <c r="BY113" s="978"/>
      <c r="BZ113" s="978"/>
      <c r="CA113" s="978">
        <v>8163</v>
      </c>
      <c r="CB113" s="978"/>
      <c r="CC113" s="978"/>
      <c r="CD113" s="978"/>
      <c r="CE113" s="978"/>
      <c r="CF113" s="972">
        <v>0.2</v>
      </c>
      <c r="CG113" s="973"/>
      <c r="CH113" s="973"/>
      <c r="CI113" s="973"/>
      <c r="CJ113" s="973"/>
      <c r="CK113" s="1003"/>
      <c r="CL113" s="1004"/>
      <c r="CM113" s="974" t="s">
        <v>453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454</v>
      </c>
      <c r="DH113" s="1017"/>
      <c r="DI113" s="1017"/>
      <c r="DJ113" s="1017"/>
      <c r="DK113" s="1018"/>
      <c r="DL113" s="1019" t="s">
        <v>442</v>
      </c>
      <c r="DM113" s="1017"/>
      <c r="DN113" s="1017"/>
      <c r="DO113" s="1017"/>
      <c r="DP113" s="1018"/>
      <c r="DQ113" s="1019" t="s">
        <v>442</v>
      </c>
      <c r="DR113" s="1017"/>
      <c r="DS113" s="1017"/>
      <c r="DT113" s="1017"/>
      <c r="DU113" s="1018"/>
      <c r="DV113" s="1020" t="s">
        <v>444</v>
      </c>
      <c r="DW113" s="1021"/>
      <c r="DX113" s="1021"/>
      <c r="DY113" s="1021"/>
      <c r="DZ113" s="1022"/>
    </row>
    <row r="114" spans="1:130" s="248" customFormat="1" ht="26.25" customHeight="1" x14ac:dyDescent="0.15">
      <c r="A114" s="1012"/>
      <c r="B114" s="1013"/>
      <c r="C114" s="1008" t="s">
        <v>455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444</v>
      </c>
      <c r="AB114" s="1017"/>
      <c r="AC114" s="1017"/>
      <c r="AD114" s="1017"/>
      <c r="AE114" s="1018"/>
      <c r="AF114" s="1019" t="s">
        <v>442</v>
      </c>
      <c r="AG114" s="1017"/>
      <c r="AH114" s="1017"/>
      <c r="AI114" s="1017"/>
      <c r="AJ114" s="1018"/>
      <c r="AK114" s="1019">
        <v>921</v>
      </c>
      <c r="AL114" s="1017"/>
      <c r="AM114" s="1017"/>
      <c r="AN114" s="1017"/>
      <c r="AO114" s="1018"/>
      <c r="AP114" s="1020">
        <v>0</v>
      </c>
      <c r="AQ114" s="1021"/>
      <c r="AR114" s="1021"/>
      <c r="AS114" s="1021"/>
      <c r="AT114" s="1022"/>
      <c r="AU114" s="958"/>
      <c r="AV114" s="959"/>
      <c r="AW114" s="959"/>
      <c r="AX114" s="959"/>
      <c r="AY114" s="959"/>
      <c r="AZ114" s="1007" t="s">
        <v>456</v>
      </c>
      <c r="BA114" s="1008"/>
      <c r="BB114" s="1008"/>
      <c r="BC114" s="1008"/>
      <c r="BD114" s="1008"/>
      <c r="BE114" s="1008"/>
      <c r="BF114" s="1008"/>
      <c r="BG114" s="1008"/>
      <c r="BH114" s="1008"/>
      <c r="BI114" s="1008"/>
      <c r="BJ114" s="1008"/>
      <c r="BK114" s="1008"/>
      <c r="BL114" s="1008"/>
      <c r="BM114" s="1008"/>
      <c r="BN114" s="1008"/>
      <c r="BO114" s="1008"/>
      <c r="BP114" s="1009"/>
      <c r="BQ114" s="977">
        <v>991577</v>
      </c>
      <c r="BR114" s="978"/>
      <c r="BS114" s="978"/>
      <c r="BT114" s="978"/>
      <c r="BU114" s="978"/>
      <c r="BV114" s="978">
        <v>979966</v>
      </c>
      <c r="BW114" s="978"/>
      <c r="BX114" s="978"/>
      <c r="BY114" s="978"/>
      <c r="BZ114" s="978"/>
      <c r="CA114" s="978">
        <v>1008399</v>
      </c>
      <c r="CB114" s="978"/>
      <c r="CC114" s="978"/>
      <c r="CD114" s="978"/>
      <c r="CE114" s="978"/>
      <c r="CF114" s="972">
        <v>30.4</v>
      </c>
      <c r="CG114" s="973"/>
      <c r="CH114" s="973"/>
      <c r="CI114" s="973"/>
      <c r="CJ114" s="973"/>
      <c r="CK114" s="1003"/>
      <c r="CL114" s="1004"/>
      <c r="CM114" s="974" t="s">
        <v>457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450</v>
      </c>
      <c r="DH114" s="1017"/>
      <c r="DI114" s="1017"/>
      <c r="DJ114" s="1017"/>
      <c r="DK114" s="1018"/>
      <c r="DL114" s="1019" t="s">
        <v>443</v>
      </c>
      <c r="DM114" s="1017"/>
      <c r="DN114" s="1017"/>
      <c r="DO114" s="1017"/>
      <c r="DP114" s="1018"/>
      <c r="DQ114" s="1019" t="s">
        <v>444</v>
      </c>
      <c r="DR114" s="1017"/>
      <c r="DS114" s="1017"/>
      <c r="DT114" s="1017"/>
      <c r="DU114" s="1018"/>
      <c r="DV114" s="1020" t="s">
        <v>442</v>
      </c>
      <c r="DW114" s="1021"/>
      <c r="DX114" s="1021"/>
      <c r="DY114" s="1021"/>
      <c r="DZ114" s="1022"/>
    </row>
    <row r="115" spans="1:130" s="248" customFormat="1" ht="26.25" customHeight="1" x14ac:dyDescent="0.15">
      <c r="A115" s="1012"/>
      <c r="B115" s="1013"/>
      <c r="C115" s="1008" t="s">
        <v>458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10162</v>
      </c>
      <c r="AB115" s="992"/>
      <c r="AC115" s="992"/>
      <c r="AD115" s="992"/>
      <c r="AE115" s="993"/>
      <c r="AF115" s="994">
        <v>13833</v>
      </c>
      <c r="AG115" s="992"/>
      <c r="AH115" s="992"/>
      <c r="AI115" s="992"/>
      <c r="AJ115" s="993"/>
      <c r="AK115" s="994">
        <v>12459</v>
      </c>
      <c r="AL115" s="992"/>
      <c r="AM115" s="992"/>
      <c r="AN115" s="992"/>
      <c r="AO115" s="993"/>
      <c r="AP115" s="995">
        <v>0.4</v>
      </c>
      <c r="AQ115" s="996"/>
      <c r="AR115" s="996"/>
      <c r="AS115" s="996"/>
      <c r="AT115" s="997"/>
      <c r="AU115" s="958"/>
      <c r="AV115" s="959"/>
      <c r="AW115" s="959"/>
      <c r="AX115" s="959"/>
      <c r="AY115" s="959"/>
      <c r="AZ115" s="1007" t="s">
        <v>459</v>
      </c>
      <c r="BA115" s="1008"/>
      <c r="BB115" s="1008"/>
      <c r="BC115" s="1008"/>
      <c r="BD115" s="1008"/>
      <c r="BE115" s="1008"/>
      <c r="BF115" s="1008"/>
      <c r="BG115" s="1008"/>
      <c r="BH115" s="1008"/>
      <c r="BI115" s="1008"/>
      <c r="BJ115" s="1008"/>
      <c r="BK115" s="1008"/>
      <c r="BL115" s="1008"/>
      <c r="BM115" s="1008"/>
      <c r="BN115" s="1008"/>
      <c r="BO115" s="1008"/>
      <c r="BP115" s="1009"/>
      <c r="BQ115" s="977" t="s">
        <v>442</v>
      </c>
      <c r="BR115" s="978"/>
      <c r="BS115" s="978"/>
      <c r="BT115" s="978"/>
      <c r="BU115" s="978"/>
      <c r="BV115" s="978" t="s">
        <v>454</v>
      </c>
      <c r="BW115" s="978"/>
      <c r="BX115" s="978"/>
      <c r="BY115" s="978"/>
      <c r="BZ115" s="978"/>
      <c r="CA115" s="978" t="s">
        <v>450</v>
      </c>
      <c r="CB115" s="978"/>
      <c r="CC115" s="978"/>
      <c r="CD115" s="978"/>
      <c r="CE115" s="978"/>
      <c r="CF115" s="972" t="s">
        <v>460</v>
      </c>
      <c r="CG115" s="973"/>
      <c r="CH115" s="973"/>
      <c r="CI115" s="973"/>
      <c r="CJ115" s="973"/>
      <c r="CK115" s="1003"/>
      <c r="CL115" s="1004"/>
      <c r="CM115" s="1007" t="s">
        <v>461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444</v>
      </c>
      <c r="DH115" s="1017"/>
      <c r="DI115" s="1017"/>
      <c r="DJ115" s="1017"/>
      <c r="DK115" s="1018"/>
      <c r="DL115" s="1019" t="s">
        <v>462</v>
      </c>
      <c r="DM115" s="1017"/>
      <c r="DN115" s="1017"/>
      <c r="DO115" s="1017"/>
      <c r="DP115" s="1018"/>
      <c r="DQ115" s="1019" t="s">
        <v>444</v>
      </c>
      <c r="DR115" s="1017"/>
      <c r="DS115" s="1017"/>
      <c r="DT115" s="1017"/>
      <c r="DU115" s="1018"/>
      <c r="DV115" s="1020" t="s">
        <v>444</v>
      </c>
      <c r="DW115" s="1021"/>
      <c r="DX115" s="1021"/>
      <c r="DY115" s="1021"/>
      <c r="DZ115" s="1022"/>
    </row>
    <row r="116" spans="1:130" s="248" customFormat="1" ht="26.25" customHeight="1" x14ac:dyDescent="0.15">
      <c r="A116" s="1014"/>
      <c r="B116" s="1015"/>
      <c r="C116" s="1023" t="s">
        <v>463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444</v>
      </c>
      <c r="AB116" s="1017"/>
      <c r="AC116" s="1017"/>
      <c r="AD116" s="1017"/>
      <c r="AE116" s="1018"/>
      <c r="AF116" s="1019" t="s">
        <v>444</v>
      </c>
      <c r="AG116" s="1017"/>
      <c r="AH116" s="1017"/>
      <c r="AI116" s="1017"/>
      <c r="AJ116" s="1018"/>
      <c r="AK116" s="1019" t="s">
        <v>443</v>
      </c>
      <c r="AL116" s="1017"/>
      <c r="AM116" s="1017"/>
      <c r="AN116" s="1017"/>
      <c r="AO116" s="1018"/>
      <c r="AP116" s="1020" t="s">
        <v>444</v>
      </c>
      <c r="AQ116" s="1021"/>
      <c r="AR116" s="1021"/>
      <c r="AS116" s="1021"/>
      <c r="AT116" s="1022"/>
      <c r="AU116" s="958"/>
      <c r="AV116" s="959"/>
      <c r="AW116" s="959"/>
      <c r="AX116" s="959"/>
      <c r="AY116" s="959"/>
      <c r="AZ116" s="1025" t="s">
        <v>464</v>
      </c>
      <c r="BA116" s="1026"/>
      <c r="BB116" s="1026"/>
      <c r="BC116" s="1026"/>
      <c r="BD116" s="1026"/>
      <c r="BE116" s="1026"/>
      <c r="BF116" s="1026"/>
      <c r="BG116" s="1026"/>
      <c r="BH116" s="1026"/>
      <c r="BI116" s="1026"/>
      <c r="BJ116" s="1026"/>
      <c r="BK116" s="1026"/>
      <c r="BL116" s="1026"/>
      <c r="BM116" s="1026"/>
      <c r="BN116" s="1026"/>
      <c r="BO116" s="1026"/>
      <c r="BP116" s="1027"/>
      <c r="BQ116" s="977" t="s">
        <v>444</v>
      </c>
      <c r="BR116" s="978"/>
      <c r="BS116" s="978"/>
      <c r="BT116" s="978"/>
      <c r="BU116" s="978"/>
      <c r="BV116" s="978" t="s">
        <v>443</v>
      </c>
      <c r="BW116" s="978"/>
      <c r="BX116" s="978"/>
      <c r="BY116" s="978"/>
      <c r="BZ116" s="978"/>
      <c r="CA116" s="978" t="s">
        <v>442</v>
      </c>
      <c r="CB116" s="978"/>
      <c r="CC116" s="978"/>
      <c r="CD116" s="978"/>
      <c r="CE116" s="978"/>
      <c r="CF116" s="972" t="s">
        <v>443</v>
      </c>
      <c r="CG116" s="973"/>
      <c r="CH116" s="973"/>
      <c r="CI116" s="973"/>
      <c r="CJ116" s="973"/>
      <c r="CK116" s="1003"/>
      <c r="CL116" s="1004"/>
      <c r="CM116" s="974" t="s">
        <v>465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442</v>
      </c>
      <c r="DH116" s="1017"/>
      <c r="DI116" s="1017"/>
      <c r="DJ116" s="1017"/>
      <c r="DK116" s="1018"/>
      <c r="DL116" s="1019" t="s">
        <v>444</v>
      </c>
      <c r="DM116" s="1017"/>
      <c r="DN116" s="1017"/>
      <c r="DO116" s="1017"/>
      <c r="DP116" s="1018"/>
      <c r="DQ116" s="1019" t="s">
        <v>129</v>
      </c>
      <c r="DR116" s="1017"/>
      <c r="DS116" s="1017"/>
      <c r="DT116" s="1017"/>
      <c r="DU116" s="1018"/>
      <c r="DV116" s="1020" t="s">
        <v>442</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466</v>
      </c>
      <c r="Z117" s="944"/>
      <c r="AA117" s="1034">
        <v>1034692</v>
      </c>
      <c r="AB117" s="1035"/>
      <c r="AC117" s="1035"/>
      <c r="AD117" s="1035"/>
      <c r="AE117" s="1036"/>
      <c r="AF117" s="1037">
        <v>959181</v>
      </c>
      <c r="AG117" s="1035"/>
      <c r="AH117" s="1035"/>
      <c r="AI117" s="1035"/>
      <c r="AJ117" s="1036"/>
      <c r="AK117" s="1037">
        <v>1045829</v>
      </c>
      <c r="AL117" s="1035"/>
      <c r="AM117" s="1035"/>
      <c r="AN117" s="1035"/>
      <c r="AO117" s="1036"/>
      <c r="AP117" s="1038"/>
      <c r="AQ117" s="1039"/>
      <c r="AR117" s="1039"/>
      <c r="AS117" s="1039"/>
      <c r="AT117" s="1040"/>
      <c r="AU117" s="958"/>
      <c r="AV117" s="959"/>
      <c r="AW117" s="959"/>
      <c r="AX117" s="959"/>
      <c r="AY117" s="959"/>
      <c r="AZ117" s="1025" t="s">
        <v>467</v>
      </c>
      <c r="BA117" s="1026"/>
      <c r="BB117" s="1026"/>
      <c r="BC117" s="1026"/>
      <c r="BD117" s="1026"/>
      <c r="BE117" s="1026"/>
      <c r="BF117" s="1026"/>
      <c r="BG117" s="1026"/>
      <c r="BH117" s="1026"/>
      <c r="BI117" s="1026"/>
      <c r="BJ117" s="1026"/>
      <c r="BK117" s="1026"/>
      <c r="BL117" s="1026"/>
      <c r="BM117" s="1026"/>
      <c r="BN117" s="1026"/>
      <c r="BO117" s="1026"/>
      <c r="BP117" s="1027"/>
      <c r="BQ117" s="977" t="s">
        <v>442</v>
      </c>
      <c r="BR117" s="978"/>
      <c r="BS117" s="978"/>
      <c r="BT117" s="978"/>
      <c r="BU117" s="978"/>
      <c r="BV117" s="978" t="s">
        <v>444</v>
      </c>
      <c r="BW117" s="978"/>
      <c r="BX117" s="978"/>
      <c r="BY117" s="978"/>
      <c r="BZ117" s="978"/>
      <c r="CA117" s="978" t="s">
        <v>444</v>
      </c>
      <c r="CB117" s="978"/>
      <c r="CC117" s="978"/>
      <c r="CD117" s="978"/>
      <c r="CE117" s="978"/>
      <c r="CF117" s="972" t="s">
        <v>442</v>
      </c>
      <c r="CG117" s="973"/>
      <c r="CH117" s="973"/>
      <c r="CI117" s="973"/>
      <c r="CJ117" s="973"/>
      <c r="CK117" s="1003"/>
      <c r="CL117" s="1004"/>
      <c r="CM117" s="974" t="s">
        <v>468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443</v>
      </c>
      <c r="DH117" s="1017"/>
      <c r="DI117" s="1017"/>
      <c r="DJ117" s="1017"/>
      <c r="DK117" s="1018"/>
      <c r="DL117" s="1019" t="s">
        <v>450</v>
      </c>
      <c r="DM117" s="1017"/>
      <c r="DN117" s="1017"/>
      <c r="DO117" s="1017"/>
      <c r="DP117" s="1018"/>
      <c r="DQ117" s="1019" t="s">
        <v>454</v>
      </c>
      <c r="DR117" s="1017"/>
      <c r="DS117" s="1017"/>
      <c r="DT117" s="1017"/>
      <c r="DU117" s="1018"/>
      <c r="DV117" s="1020" t="s">
        <v>444</v>
      </c>
      <c r="DW117" s="1021"/>
      <c r="DX117" s="1021"/>
      <c r="DY117" s="1021"/>
      <c r="DZ117" s="1022"/>
    </row>
    <row r="118" spans="1:130" s="248" customFormat="1" ht="26.25" customHeight="1" x14ac:dyDescent="0.15">
      <c r="A118" s="962" t="s">
        <v>434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431</v>
      </c>
      <c r="AB118" s="943"/>
      <c r="AC118" s="943"/>
      <c r="AD118" s="943"/>
      <c r="AE118" s="944"/>
      <c r="AF118" s="942" t="s">
        <v>432</v>
      </c>
      <c r="AG118" s="943"/>
      <c r="AH118" s="943"/>
      <c r="AI118" s="943"/>
      <c r="AJ118" s="944"/>
      <c r="AK118" s="942" t="s">
        <v>304</v>
      </c>
      <c r="AL118" s="943"/>
      <c r="AM118" s="943"/>
      <c r="AN118" s="943"/>
      <c r="AO118" s="944"/>
      <c r="AP118" s="1029" t="s">
        <v>433</v>
      </c>
      <c r="AQ118" s="1030"/>
      <c r="AR118" s="1030"/>
      <c r="AS118" s="1030"/>
      <c r="AT118" s="1031"/>
      <c r="AU118" s="958"/>
      <c r="AV118" s="959"/>
      <c r="AW118" s="959"/>
      <c r="AX118" s="959"/>
      <c r="AY118" s="959"/>
      <c r="AZ118" s="1032" t="s">
        <v>469</v>
      </c>
      <c r="BA118" s="1023"/>
      <c r="BB118" s="1023"/>
      <c r="BC118" s="1023"/>
      <c r="BD118" s="1023"/>
      <c r="BE118" s="1023"/>
      <c r="BF118" s="1023"/>
      <c r="BG118" s="1023"/>
      <c r="BH118" s="1023"/>
      <c r="BI118" s="1023"/>
      <c r="BJ118" s="1023"/>
      <c r="BK118" s="1023"/>
      <c r="BL118" s="1023"/>
      <c r="BM118" s="1023"/>
      <c r="BN118" s="1023"/>
      <c r="BO118" s="1023"/>
      <c r="BP118" s="1024"/>
      <c r="BQ118" s="1055" t="s">
        <v>442</v>
      </c>
      <c r="BR118" s="1056"/>
      <c r="BS118" s="1056"/>
      <c r="BT118" s="1056"/>
      <c r="BU118" s="1056"/>
      <c r="BV118" s="1056" t="s">
        <v>442</v>
      </c>
      <c r="BW118" s="1056"/>
      <c r="BX118" s="1056"/>
      <c r="BY118" s="1056"/>
      <c r="BZ118" s="1056"/>
      <c r="CA118" s="1056" t="s">
        <v>442</v>
      </c>
      <c r="CB118" s="1056"/>
      <c r="CC118" s="1056"/>
      <c r="CD118" s="1056"/>
      <c r="CE118" s="1056"/>
      <c r="CF118" s="972" t="s">
        <v>443</v>
      </c>
      <c r="CG118" s="973"/>
      <c r="CH118" s="973"/>
      <c r="CI118" s="973"/>
      <c r="CJ118" s="973"/>
      <c r="CK118" s="1003"/>
      <c r="CL118" s="1004"/>
      <c r="CM118" s="974" t="s">
        <v>470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444</v>
      </c>
      <c r="DH118" s="1017"/>
      <c r="DI118" s="1017"/>
      <c r="DJ118" s="1017"/>
      <c r="DK118" s="1018"/>
      <c r="DL118" s="1019" t="s">
        <v>443</v>
      </c>
      <c r="DM118" s="1017"/>
      <c r="DN118" s="1017"/>
      <c r="DO118" s="1017"/>
      <c r="DP118" s="1018"/>
      <c r="DQ118" s="1019" t="s">
        <v>454</v>
      </c>
      <c r="DR118" s="1017"/>
      <c r="DS118" s="1017"/>
      <c r="DT118" s="1017"/>
      <c r="DU118" s="1018"/>
      <c r="DV118" s="1020" t="s">
        <v>442</v>
      </c>
      <c r="DW118" s="1021"/>
      <c r="DX118" s="1021"/>
      <c r="DY118" s="1021"/>
      <c r="DZ118" s="1022"/>
    </row>
    <row r="119" spans="1:130" s="248" customFormat="1" ht="26.25" customHeight="1" x14ac:dyDescent="0.15">
      <c r="A119" s="1117" t="s">
        <v>437</v>
      </c>
      <c r="B119" s="1002"/>
      <c r="C119" s="981" t="s">
        <v>438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442</v>
      </c>
      <c r="AB119" s="950"/>
      <c r="AC119" s="950"/>
      <c r="AD119" s="950"/>
      <c r="AE119" s="951"/>
      <c r="AF119" s="952" t="s">
        <v>444</v>
      </c>
      <c r="AG119" s="950"/>
      <c r="AH119" s="950"/>
      <c r="AI119" s="950"/>
      <c r="AJ119" s="951"/>
      <c r="AK119" s="952" t="s">
        <v>444</v>
      </c>
      <c r="AL119" s="950"/>
      <c r="AM119" s="950"/>
      <c r="AN119" s="950"/>
      <c r="AO119" s="951"/>
      <c r="AP119" s="953" t="s">
        <v>454</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471</v>
      </c>
      <c r="BP119" s="1064"/>
      <c r="BQ119" s="1055">
        <v>9925089</v>
      </c>
      <c r="BR119" s="1056"/>
      <c r="BS119" s="1056"/>
      <c r="BT119" s="1056"/>
      <c r="BU119" s="1056"/>
      <c r="BV119" s="1056">
        <v>10404543</v>
      </c>
      <c r="BW119" s="1056"/>
      <c r="BX119" s="1056"/>
      <c r="BY119" s="1056"/>
      <c r="BZ119" s="1056"/>
      <c r="CA119" s="1056">
        <v>9962252</v>
      </c>
      <c r="CB119" s="1056"/>
      <c r="CC119" s="1056"/>
      <c r="CD119" s="1056"/>
      <c r="CE119" s="1056"/>
      <c r="CF119" s="1057"/>
      <c r="CG119" s="1058"/>
      <c r="CH119" s="1058"/>
      <c r="CI119" s="1058"/>
      <c r="CJ119" s="1059"/>
      <c r="CK119" s="1005"/>
      <c r="CL119" s="1006"/>
      <c r="CM119" s="1060" t="s">
        <v>472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444</v>
      </c>
      <c r="DH119" s="1042"/>
      <c r="DI119" s="1042"/>
      <c r="DJ119" s="1042"/>
      <c r="DK119" s="1043"/>
      <c r="DL119" s="1041" t="s">
        <v>443</v>
      </c>
      <c r="DM119" s="1042"/>
      <c r="DN119" s="1042"/>
      <c r="DO119" s="1042"/>
      <c r="DP119" s="1043"/>
      <c r="DQ119" s="1041" t="s">
        <v>442</v>
      </c>
      <c r="DR119" s="1042"/>
      <c r="DS119" s="1042"/>
      <c r="DT119" s="1042"/>
      <c r="DU119" s="1043"/>
      <c r="DV119" s="1044" t="s">
        <v>442</v>
      </c>
      <c r="DW119" s="1045"/>
      <c r="DX119" s="1045"/>
      <c r="DY119" s="1045"/>
      <c r="DZ119" s="1046"/>
    </row>
    <row r="120" spans="1:130" s="248" customFormat="1" ht="26.25" customHeight="1" x14ac:dyDescent="0.15">
      <c r="A120" s="1118"/>
      <c r="B120" s="1004"/>
      <c r="C120" s="974" t="s">
        <v>445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442</v>
      </c>
      <c r="AB120" s="1017"/>
      <c r="AC120" s="1017"/>
      <c r="AD120" s="1017"/>
      <c r="AE120" s="1018"/>
      <c r="AF120" s="1019" t="s">
        <v>444</v>
      </c>
      <c r="AG120" s="1017"/>
      <c r="AH120" s="1017"/>
      <c r="AI120" s="1017"/>
      <c r="AJ120" s="1018"/>
      <c r="AK120" s="1019" t="s">
        <v>442</v>
      </c>
      <c r="AL120" s="1017"/>
      <c r="AM120" s="1017"/>
      <c r="AN120" s="1017"/>
      <c r="AO120" s="1018"/>
      <c r="AP120" s="1020" t="s">
        <v>442</v>
      </c>
      <c r="AQ120" s="1021"/>
      <c r="AR120" s="1021"/>
      <c r="AS120" s="1021"/>
      <c r="AT120" s="1022"/>
      <c r="AU120" s="1047" t="s">
        <v>473</v>
      </c>
      <c r="AV120" s="1048"/>
      <c r="AW120" s="1048"/>
      <c r="AX120" s="1048"/>
      <c r="AY120" s="1049"/>
      <c r="AZ120" s="998" t="s">
        <v>474</v>
      </c>
      <c r="BA120" s="947"/>
      <c r="BB120" s="947"/>
      <c r="BC120" s="947"/>
      <c r="BD120" s="947"/>
      <c r="BE120" s="947"/>
      <c r="BF120" s="947"/>
      <c r="BG120" s="947"/>
      <c r="BH120" s="947"/>
      <c r="BI120" s="947"/>
      <c r="BJ120" s="947"/>
      <c r="BK120" s="947"/>
      <c r="BL120" s="947"/>
      <c r="BM120" s="947"/>
      <c r="BN120" s="947"/>
      <c r="BO120" s="947"/>
      <c r="BP120" s="948"/>
      <c r="BQ120" s="984">
        <v>3980177</v>
      </c>
      <c r="BR120" s="985"/>
      <c r="BS120" s="985"/>
      <c r="BT120" s="985"/>
      <c r="BU120" s="985"/>
      <c r="BV120" s="985">
        <v>3441134</v>
      </c>
      <c r="BW120" s="985"/>
      <c r="BX120" s="985"/>
      <c r="BY120" s="985"/>
      <c r="BZ120" s="985"/>
      <c r="CA120" s="985">
        <v>3252009</v>
      </c>
      <c r="CB120" s="985"/>
      <c r="CC120" s="985"/>
      <c r="CD120" s="985"/>
      <c r="CE120" s="985"/>
      <c r="CF120" s="999">
        <v>97.9</v>
      </c>
      <c r="CG120" s="1000"/>
      <c r="CH120" s="1000"/>
      <c r="CI120" s="1000"/>
      <c r="CJ120" s="1000"/>
      <c r="CK120" s="1065" t="s">
        <v>475</v>
      </c>
      <c r="CL120" s="1066"/>
      <c r="CM120" s="1066"/>
      <c r="CN120" s="1066"/>
      <c r="CO120" s="1067"/>
      <c r="CP120" s="1073" t="s">
        <v>476</v>
      </c>
      <c r="CQ120" s="1074"/>
      <c r="CR120" s="1074"/>
      <c r="CS120" s="1074"/>
      <c r="CT120" s="1074"/>
      <c r="CU120" s="1074"/>
      <c r="CV120" s="1074"/>
      <c r="CW120" s="1074"/>
      <c r="CX120" s="1074"/>
      <c r="CY120" s="1074"/>
      <c r="CZ120" s="1074"/>
      <c r="DA120" s="1074"/>
      <c r="DB120" s="1074"/>
      <c r="DC120" s="1074"/>
      <c r="DD120" s="1074"/>
      <c r="DE120" s="1074"/>
      <c r="DF120" s="1075"/>
      <c r="DG120" s="984">
        <v>917237</v>
      </c>
      <c r="DH120" s="985"/>
      <c r="DI120" s="985"/>
      <c r="DJ120" s="985"/>
      <c r="DK120" s="985"/>
      <c r="DL120" s="985">
        <v>869848</v>
      </c>
      <c r="DM120" s="985"/>
      <c r="DN120" s="985"/>
      <c r="DO120" s="985"/>
      <c r="DP120" s="985"/>
      <c r="DQ120" s="985">
        <v>830311</v>
      </c>
      <c r="DR120" s="985"/>
      <c r="DS120" s="985"/>
      <c r="DT120" s="985"/>
      <c r="DU120" s="985"/>
      <c r="DV120" s="986">
        <v>25</v>
      </c>
      <c r="DW120" s="986"/>
      <c r="DX120" s="986"/>
      <c r="DY120" s="986"/>
      <c r="DZ120" s="987"/>
    </row>
    <row r="121" spans="1:130" s="248" customFormat="1" ht="26.25" customHeight="1" x14ac:dyDescent="0.15">
      <c r="A121" s="1118"/>
      <c r="B121" s="1004"/>
      <c r="C121" s="1025" t="s">
        <v>477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444</v>
      </c>
      <c r="AB121" s="1017"/>
      <c r="AC121" s="1017"/>
      <c r="AD121" s="1017"/>
      <c r="AE121" s="1018"/>
      <c r="AF121" s="1019" t="s">
        <v>442</v>
      </c>
      <c r="AG121" s="1017"/>
      <c r="AH121" s="1017"/>
      <c r="AI121" s="1017"/>
      <c r="AJ121" s="1018"/>
      <c r="AK121" s="1019" t="s">
        <v>129</v>
      </c>
      <c r="AL121" s="1017"/>
      <c r="AM121" s="1017"/>
      <c r="AN121" s="1017"/>
      <c r="AO121" s="1018"/>
      <c r="AP121" s="1020" t="s">
        <v>442</v>
      </c>
      <c r="AQ121" s="1021"/>
      <c r="AR121" s="1021"/>
      <c r="AS121" s="1021"/>
      <c r="AT121" s="1022"/>
      <c r="AU121" s="1050"/>
      <c r="AV121" s="1051"/>
      <c r="AW121" s="1051"/>
      <c r="AX121" s="1051"/>
      <c r="AY121" s="1052"/>
      <c r="AZ121" s="1007" t="s">
        <v>478</v>
      </c>
      <c r="BA121" s="1008"/>
      <c r="BB121" s="1008"/>
      <c r="BC121" s="1008"/>
      <c r="BD121" s="1008"/>
      <c r="BE121" s="1008"/>
      <c r="BF121" s="1008"/>
      <c r="BG121" s="1008"/>
      <c r="BH121" s="1008"/>
      <c r="BI121" s="1008"/>
      <c r="BJ121" s="1008"/>
      <c r="BK121" s="1008"/>
      <c r="BL121" s="1008"/>
      <c r="BM121" s="1008"/>
      <c r="BN121" s="1008"/>
      <c r="BO121" s="1008"/>
      <c r="BP121" s="1009"/>
      <c r="BQ121" s="977">
        <v>64654</v>
      </c>
      <c r="BR121" s="978"/>
      <c r="BS121" s="978"/>
      <c r="BT121" s="978"/>
      <c r="BU121" s="978"/>
      <c r="BV121" s="978">
        <v>52296</v>
      </c>
      <c r="BW121" s="978"/>
      <c r="BX121" s="978"/>
      <c r="BY121" s="978"/>
      <c r="BZ121" s="978"/>
      <c r="CA121" s="978">
        <v>345152</v>
      </c>
      <c r="CB121" s="978"/>
      <c r="CC121" s="978"/>
      <c r="CD121" s="978"/>
      <c r="CE121" s="978"/>
      <c r="CF121" s="972">
        <v>10.4</v>
      </c>
      <c r="CG121" s="973"/>
      <c r="CH121" s="973"/>
      <c r="CI121" s="973"/>
      <c r="CJ121" s="973"/>
      <c r="CK121" s="1068"/>
      <c r="CL121" s="1069"/>
      <c r="CM121" s="1069"/>
      <c r="CN121" s="1069"/>
      <c r="CO121" s="1070"/>
      <c r="CP121" s="1078" t="s">
        <v>479</v>
      </c>
      <c r="CQ121" s="1079"/>
      <c r="CR121" s="1079"/>
      <c r="CS121" s="1079"/>
      <c r="CT121" s="1079"/>
      <c r="CU121" s="1079"/>
      <c r="CV121" s="1079"/>
      <c r="CW121" s="1079"/>
      <c r="CX121" s="1079"/>
      <c r="CY121" s="1079"/>
      <c r="CZ121" s="1079"/>
      <c r="DA121" s="1079"/>
      <c r="DB121" s="1079"/>
      <c r="DC121" s="1079"/>
      <c r="DD121" s="1079"/>
      <c r="DE121" s="1079"/>
      <c r="DF121" s="1080"/>
      <c r="DG121" s="977">
        <v>424143</v>
      </c>
      <c r="DH121" s="978"/>
      <c r="DI121" s="978"/>
      <c r="DJ121" s="978"/>
      <c r="DK121" s="978"/>
      <c r="DL121" s="978">
        <v>382749</v>
      </c>
      <c r="DM121" s="978"/>
      <c r="DN121" s="978"/>
      <c r="DO121" s="978"/>
      <c r="DP121" s="978"/>
      <c r="DQ121" s="978">
        <v>407910</v>
      </c>
      <c r="DR121" s="978"/>
      <c r="DS121" s="978"/>
      <c r="DT121" s="978"/>
      <c r="DU121" s="978"/>
      <c r="DV121" s="979">
        <v>12.3</v>
      </c>
      <c r="DW121" s="979"/>
      <c r="DX121" s="979"/>
      <c r="DY121" s="979"/>
      <c r="DZ121" s="980"/>
    </row>
    <row r="122" spans="1:130" s="248" customFormat="1" ht="26.25" customHeight="1" x14ac:dyDescent="0.15">
      <c r="A122" s="1118"/>
      <c r="B122" s="1004"/>
      <c r="C122" s="974" t="s">
        <v>457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444</v>
      </c>
      <c r="AB122" s="1017"/>
      <c r="AC122" s="1017"/>
      <c r="AD122" s="1017"/>
      <c r="AE122" s="1018"/>
      <c r="AF122" s="1019" t="s">
        <v>442</v>
      </c>
      <c r="AG122" s="1017"/>
      <c r="AH122" s="1017"/>
      <c r="AI122" s="1017"/>
      <c r="AJ122" s="1018"/>
      <c r="AK122" s="1019" t="s">
        <v>444</v>
      </c>
      <c r="AL122" s="1017"/>
      <c r="AM122" s="1017"/>
      <c r="AN122" s="1017"/>
      <c r="AO122" s="1018"/>
      <c r="AP122" s="1020" t="s">
        <v>443</v>
      </c>
      <c r="AQ122" s="1021"/>
      <c r="AR122" s="1021"/>
      <c r="AS122" s="1021"/>
      <c r="AT122" s="1022"/>
      <c r="AU122" s="1050"/>
      <c r="AV122" s="1051"/>
      <c r="AW122" s="1051"/>
      <c r="AX122" s="1051"/>
      <c r="AY122" s="1052"/>
      <c r="AZ122" s="1032" t="s">
        <v>480</v>
      </c>
      <c r="BA122" s="1023"/>
      <c r="BB122" s="1023"/>
      <c r="BC122" s="1023"/>
      <c r="BD122" s="1023"/>
      <c r="BE122" s="1023"/>
      <c r="BF122" s="1023"/>
      <c r="BG122" s="1023"/>
      <c r="BH122" s="1023"/>
      <c r="BI122" s="1023"/>
      <c r="BJ122" s="1023"/>
      <c r="BK122" s="1023"/>
      <c r="BL122" s="1023"/>
      <c r="BM122" s="1023"/>
      <c r="BN122" s="1023"/>
      <c r="BO122" s="1023"/>
      <c r="BP122" s="1024"/>
      <c r="BQ122" s="1055">
        <v>6389248</v>
      </c>
      <c r="BR122" s="1056"/>
      <c r="BS122" s="1056"/>
      <c r="BT122" s="1056"/>
      <c r="BU122" s="1056"/>
      <c r="BV122" s="1056">
        <v>6829760</v>
      </c>
      <c r="BW122" s="1056"/>
      <c r="BX122" s="1056"/>
      <c r="BY122" s="1056"/>
      <c r="BZ122" s="1056"/>
      <c r="CA122" s="1056">
        <v>6566586</v>
      </c>
      <c r="CB122" s="1056"/>
      <c r="CC122" s="1056"/>
      <c r="CD122" s="1056"/>
      <c r="CE122" s="1056"/>
      <c r="CF122" s="1076">
        <v>197.8</v>
      </c>
      <c r="CG122" s="1077"/>
      <c r="CH122" s="1077"/>
      <c r="CI122" s="1077"/>
      <c r="CJ122" s="1077"/>
      <c r="CK122" s="1068"/>
      <c r="CL122" s="1069"/>
      <c r="CM122" s="1069"/>
      <c r="CN122" s="1069"/>
      <c r="CO122" s="1070"/>
      <c r="CP122" s="1078" t="s">
        <v>481</v>
      </c>
      <c r="CQ122" s="1079"/>
      <c r="CR122" s="1079"/>
      <c r="CS122" s="1079"/>
      <c r="CT122" s="1079"/>
      <c r="CU122" s="1079"/>
      <c r="CV122" s="1079"/>
      <c r="CW122" s="1079"/>
      <c r="CX122" s="1079"/>
      <c r="CY122" s="1079"/>
      <c r="CZ122" s="1079"/>
      <c r="DA122" s="1079"/>
      <c r="DB122" s="1079"/>
      <c r="DC122" s="1079"/>
      <c r="DD122" s="1079"/>
      <c r="DE122" s="1079"/>
      <c r="DF122" s="1080"/>
      <c r="DG122" s="977">
        <v>229283</v>
      </c>
      <c r="DH122" s="978"/>
      <c r="DI122" s="978"/>
      <c r="DJ122" s="978"/>
      <c r="DK122" s="978"/>
      <c r="DL122" s="978">
        <v>190549</v>
      </c>
      <c r="DM122" s="978"/>
      <c r="DN122" s="978"/>
      <c r="DO122" s="978"/>
      <c r="DP122" s="978"/>
      <c r="DQ122" s="978">
        <v>124087</v>
      </c>
      <c r="DR122" s="978"/>
      <c r="DS122" s="978"/>
      <c r="DT122" s="978"/>
      <c r="DU122" s="978"/>
      <c r="DV122" s="979">
        <v>3.7</v>
      </c>
      <c r="DW122" s="979"/>
      <c r="DX122" s="979"/>
      <c r="DY122" s="979"/>
      <c r="DZ122" s="980"/>
    </row>
    <row r="123" spans="1:130" s="248" customFormat="1" ht="26.25" customHeight="1" x14ac:dyDescent="0.15">
      <c r="A123" s="1118"/>
      <c r="B123" s="1004"/>
      <c r="C123" s="974" t="s">
        <v>465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444</v>
      </c>
      <c r="AB123" s="1017"/>
      <c r="AC123" s="1017"/>
      <c r="AD123" s="1017"/>
      <c r="AE123" s="1018"/>
      <c r="AF123" s="1019" t="s">
        <v>482</v>
      </c>
      <c r="AG123" s="1017"/>
      <c r="AH123" s="1017"/>
      <c r="AI123" s="1017"/>
      <c r="AJ123" s="1018"/>
      <c r="AK123" s="1019" t="s">
        <v>454</v>
      </c>
      <c r="AL123" s="1017"/>
      <c r="AM123" s="1017"/>
      <c r="AN123" s="1017"/>
      <c r="AO123" s="1018"/>
      <c r="AP123" s="1020" t="s">
        <v>454</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483</v>
      </c>
      <c r="BP123" s="1064"/>
      <c r="BQ123" s="1124">
        <v>10434079</v>
      </c>
      <c r="BR123" s="1090"/>
      <c r="BS123" s="1090"/>
      <c r="BT123" s="1090"/>
      <c r="BU123" s="1090"/>
      <c r="BV123" s="1090">
        <v>10323190</v>
      </c>
      <c r="BW123" s="1090"/>
      <c r="BX123" s="1090"/>
      <c r="BY123" s="1090"/>
      <c r="BZ123" s="1090"/>
      <c r="CA123" s="1090">
        <v>10163747</v>
      </c>
      <c r="CB123" s="1090"/>
      <c r="CC123" s="1090"/>
      <c r="CD123" s="1090"/>
      <c r="CE123" s="1090"/>
      <c r="CF123" s="1057"/>
      <c r="CG123" s="1058"/>
      <c r="CH123" s="1058"/>
      <c r="CI123" s="1058"/>
      <c r="CJ123" s="1059"/>
      <c r="CK123" s="1068"/>
      <c r="CL123" s="1069"/>
      <c r="CM123" s="1069"/>
      <c r="CN123" s="1069"/>
      <c r="CO123" s="1070"/>
      <c r="CP123" s="1078" t="s">
        <v>484</v>
      </c>
      <c r="CQ123" s="1079"/>
      <c r="CR123" s="1079"/>
      <c r="CS123" s="1079"/>
      <c r="CT123" s="1079"/>
      <c r="CU123" s="1079"/>
      <c r="CV123" s="1079"/>
      <c r="CW123" s="1079"/>
      <c r="CX123" s="1079"/>
      <c r="CY123" s="1079"/>
      <c r="CZ123" s="1079"/>
      <c r="DA123" s="1079"/>
      <c r="DB123" s="1079"/>
      <c r="DC123" s="1079"/>
      <c r="DD123" s="1079"/>
      <c r="DE123" s="1079"/>
      <c r="DF123" s="1080"/>
      <c r="DG123" s="1016">
        <v>6675</v>
      </c>
      <c r="DH123" s="1017"/>
      <c r="DI123" s="1017"/>
      <c r="DJ123" s="1017"/>
      <c r="DK123" s="1018"/>
      <c r="DL123" s="1019">
        <v>2467</v>
      </c>
      <c r="DM123" s="1017"/>
      <c r="DN123" s="1017"/>
      <c r="DO123" s="1017"/>
      <c r="DP123" s="1018"/>
      <c r="DQ123" s="1019" t="s">
        <v>444</v>
      </c>
      <c r="DR123" s="1017"/>
      <c r="DS123" s="1017"/>
      <c r="DT123" s="1017"/>
      <c r="DU123" s="1018"/>
      <c r="DV123" s="1020" t="s">
        <v>443</v>
      </c>
      <c r="DW123" s="1021"/>
      <c r="DX123" s="1021"/>
      <c r="DY123" s="1021"/>
      <c r="DZ123" s="1022"/>
    </row>
    <row r="124" spans="1:130" s="248" customFormat="1" ht="26.25" customHeight="1" thickBot="1" x14ac:dyDescent="0.2">
      <c r="A124" s="1118"/>
      <c r="B124" s="1004"/>
      <c r="C124" s="974" t="s">
        <v>468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454</v>
      </c>
      <c r="AB124" s="1017"/>
      <c r="AC124" s="1017"/>
      <c r="AD124" s="1017"/>
      <c r="AE124" s="1018"/>
      <c r="AF124" s="1019" t="s">
        <v>454</v>
      </c>
      <c r="AG124" s="1017"/>
      <c r="AH124" s="1017"/>
      <c r="AI124" s="1017"/>
      <c r="AJ124" s="1018"/>
      <c r="AK124" s="1019" t="s">
        <v>442</v>
      </c>
      <c r="AL124" s="1017"/>
      <c r="AM124" s="1017"/>
      <c r="AN124" s="1017"/>
      <c r="AO124" s="1018"/>
      <c r="AP124" s="1020" t="s">
        <v>442</v>
      </c>
      <c r="AQ124" s="1021"/>
      <c r="AR124" s="1021"/>
      <c r="AS124" s="1021"/>
      <c r="AT124" s="1022"/>
      <c r="AU124" s="1120" t="s">
        <v>485</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442</v>
      </c>
      <c r="BR124" s="1086"/>
      <c r="BS124" s="1086"/>
      <c r="BT124" s="1086"/>
      <c r="BU124" s="1086"/>
      <c r="BV124" s="1086">
        <v>2.5</v>
      </c>
      <c r="BW124" s="1086"/>
      <c r="BX124" s="1086"/>
      <c r="BY124" s="1086"/>
      <c r="BZ124" s="1086"/>
      <c r="CA124" s="1086" t="s">
        <v>482</v>
      </c>
      <c r="CB124" s="1086"/>
      <c r="CC124" s="1086"/>
      <c r="CD124" s="1086"/>
      <c r="CE124" s="1086"/>
      <c r="CF124" s="1087"/>
      <c r="CG124" s="1088"/>
      <c r="CH124" s="1088"/>
      <c r="CI124" s="1088"/>
      <c r="CJ124" s="1089"/>
      <c r="CK124" s="1071"/>
      <c r="CL124" s="1071"/>
      <c r="CM124" s="1071"/>
      <c r="CN124" s="1071"/>
      <c r="CO124" s="1072"/>
      <c r="CP124" s="1078" t="s">
        <v>486</v>
      </c>
      <c r="CQ124" s="1079"/>
      <c r="CR124" s="1079"/>
      <c r="CS124" s="1079"/>
      <c r="CT124" s="1079"/>
      <c r="CU124" s="1079"/>
      <c r="CV124" s="1079"/>
      <c r="CW124" s="1079"/>
      <c r="CX124" s="1079"/>
      <c r="CY124" s="1079"/>
      <c r="CZ124" s="1079"/>
      <c r="DA124" s="1079"/>
      <c r="DB124" s="1079"/>
      <c r="DC124" s="1079"/>
      <c r="DD124" s="1079"/>
      <c r="DE124" s="1079"/>
      <c r="DF124" s="1080"/>
      <c r="DG124" s="1063" t="s">
        <v>444</v>
      </c>
      <c r="DH124" s="1042"/>
      <c r="DI124" s="1042"/>
      <c r="DJ124" s="1042"/>
      <c r="DK124" s="1043"/>
      <c r="DL124" s="1041" t="s">
        <v>444</v>
      </c>
      <c r="DM124" s="1042"/>
      <c r="DN124" s="1042"/>
      <c r="DO124" s="1042"/>
      <c r="DP124" s="1043"/>
      <c r="DQ124" s="1041" t="s">
        <v>454</v>
      </c>
      <c r="DR124" s="1042"/>
      <c r="DS124" s="1042"/>
      <c r="DT124" s="1042"/>
      <c r="DU124" s="1043"/>
      <c r="DV124" s="1044" t="s">
        <v>450</v>
      </c>
      <c r="DW124" s="1045"/>
      <c r="DX124" s="1045"/>
      <c r="DY124" s="1045"/>
      <c r="DZ124" s="1046"/>
    </row>
    <row r="125" spans="1:130" s="248" customFormat="1" ht="26.25" customHeight="1" x14ac:dyDescent="0.15">
      <c r="A125" s="1118"/>
      <c r="B125" s="1004"/>
      <c r="C125" s="974" t="s">
        <v>470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444</v>
      </c>
      <c r="AB125" s="1017"/>
      <c r="AC125" s="1017"/>
      <c r="AD125" s="1017"/>
      <c r="AE125" s="1018"/>
      <c r="AF125" s="1019" t="s">
        <v>444</v>
      </c>
      <c r="AG125" s="1017"/>
      <c r="AH125" s="1017"/>
      <c r="AI125" s="1017"/>
      <c r="AJ125" s="1018"/>
      <c r="AK125" s="1019" t="s">
        <v>129</v>
      </c>
      <c r="AL125" s="1017"/>
      <c r="AM125" s="1017"/>
      <c r="AN125" s="1017"/>
      <c r="AO125" s="1018"/>
      <c r="AP125" s="1020" t="s">
        <v>129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487</v>
      </c>
      <c r="CL125" s="1066"/>
      <c r="CM125" s="1066"/>
      <c r="CN125" s="1066"/>
      <c r="CO125" s="1067"/>
      <c r="CP125" s="998" t="s">
        <v>488</v>
      </c>
      <c r="CQ125" s="947"/>
      <c r="CR125" s="947"/>
      <c r="CS125" s="947"/>
      <c r="CT125" s="947"/>
      <c r="CU125" s="947"/>
      <c r="CV125" s="947"/>
      <c r="CW125" s="947"/>
      <c r="CX125" s="947"/>
      <c r="CY125" s="947"/>
      <c r="CZ125" s="947"/>
      <c r="DA125" s="947"/>
      <c r="DB125" s="947"/>
      <c r="DC125" s="947"/>
      <c r="DD125" s="947"/>
      <c r="DE125" s="947"/>
      <c r="DF125" s="948"/>
      <c r="DG125" s="984" t="s">
        <v>442</v>
      </c>
      <c r="DH125" s="985"/>
      <c r="DI125" s="985"/>
      <c r="DJ125" s="985"/>
      <c r="DK125" s="985"/>
      <c r="DL125" s="985" t="s">
        <v>444</v>
      </c>
      <c r="DM125" s="985"/>
      <c r="DN125" s="985"/>
      <c r="DO125" s="985"/>
      <c r="DP125" s="985"/>
      <c r="DQ125" s="985" t="s">
        <v>460</v>
      </c>
      <c r="DR125" s="985"/>
      <c r="DS125" s="985"/>
      <c r="DT125" s="985"/>
      <c r="DU125" s="985"/>
      <c r="DV125" s="986" t="s">
        <v>444</v>
      </c>
      <c r="DW125" s="986"/>
      <c r="DX125" s="986"/>
      <c r="DY125" s="986"/>
      <c r="DZ125" s="987"/>
    </row>
    <row r="126" spans="1:130" s="248" customFormat="1" ht="26.25" customHeight="1" thickBot="1" x14ac:dyDescent="0.2">
      <c r="A126" s="1118"/>
      <c r="B126" s="1004"/>
      <c r="C126" s="974" t="s">
        <v>472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9142</v>
      </c>
      <c r="AB126" s="1017"/>
      <c r="AC126" s="1017"/>
      <c r="AD126" s="1017"/>
      <c r="AE126" s="1018"/>
      <c r="AF126" s="1019">
        <v>12969</v>
      </c>
      <c r="AG126" s="1017"/>
      <c r="AH126" s="1017"/>
      <c r="AI126" s="1017"/>
      <c r="AJ126" s="1018"/>
      <c r="AK126" s="1019">
        <v>11715</v>
      </c>
      <c r="AL126" s="1017"/>
      <c r="AM126" s="1017"/>
      <c r="AN126" s="1017"/>
      <c r="AO126" s="1018"/>
      <c r="AP126" s="1020">
        <v>0.4</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489</v>
      </c>
      <c r="CQ126" s="1008"/>
      <c r="CR126" s="1008"/>
      <c r="CS126" s="1008"/>
      <c r="CT126" s="1008"/>
      <c r="CU126" s="1008"/>
      <c r="CV126" s="1008"/>
      <c r="CW126" s="1008"/>
      <c r="CX126" s="1008"/>
      <c r="CY126" s="1008"/>
      <c r="CZ126" s="1008"/>
      <c r="DA126" s="1008"/>
      <c r="DB126" s="1008"/>
      <c r="DC126" s="1008"/>
      <c r="DD126" s="1008"/>
      <c r="DE126" s="1008"/>
      <c r="DF126" s="1009"/>
      <c r="DG126" s="977" t="s">
        <v>444</v>
      </c>
      <c r="DH126" s="978"/>
      <c r="DI126" s="978"/>
      <c r="DJ126" s="978"/>
      <c r="DK126" s="978"/>
      <c r="DL126" s="978" t="s">
        <v>443</v>
      </c>
      <c r="DM126" s="978"/>
      <c r="DN126" s="978"/>
      <c r="DO126" s="978"/>
      <c r="DP126" s="978"/>
      <c r="DQ126" s="978" t="s">
        <v>129</v>
      </c>
      <c r="DR126" s="978"/>
      <c r="DS126" s="978"/>
      <c r="DT126" s="978"/>
      <c r="DU126" s="978"/>
      <c r="DV126" s="979" t="s">
        <v>460</v>
      </c>
      <c r="DW126" s="979"/>
      <c r="DX126" s="979"/>
      <c r="DY126" s="979"/>
      <c r="DZ126" s="980"/>
    </row>
    <row r="127" spans="1:130" s="248" customFormat="1" ht="26.25" customHeight="1" x14ac:dyDescent="0.15">
      <c r="A127" s="1119"/>
      <c r="B127" s="1006"/>
      <c r="C127" s="1060" t="s">
        <v>490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1020</v>
      </c>
      <c r="AB127" s="1017"/>
      <c r="AC127" s="1017"/>
      <c r="AD127" s="1017"/>
      <c r="AE127" s="1018"/>
      <c r="AF127" s="1019">
        <v>864</v>
      </c>
      <c r="AG127" s="1017"/>
      <c r="AH127" s="1017"/>
      <c r="AI127" s="1017"/>
      <c r="AJ127" s="1018"/>
      <c r="AK127" s="1019">
        <v>744</v>
      </c>
      <c r="AL127" s="1017"/>
      <c r="AM127" s="1017"/>
      <c r="AN127" s="1017"/>
      <c r="AO127" s="1018"/>
      <c r="AP127" s="1020">
        <v>0</v>
      </c>
      <c r="AQ127" s="1021"/>
      <c r="AR127" s="1021"/>
      <c r="AS127" s="1021"/>
      <c r="AT127" s="1022"/>
      <c r="AU127" s="284"/>
      <c r="AV127" s="284"/>
      <c r="AW127" s="284"/>
      <c r="AX127" s="1091" t="s">
        <v>491</v>
      </c>
      <c r="AY127" s="1092"/>
      <c r="AZ127" s="1092"/>
      <c r="BA127" s="1092"/>
      <c r="BB127" s="1092"/>
      <c r="BC127" s="1092"/>
      <c r="BD127" s="1092"/>
      <c r="BE127" s="1093"/>
      <c r="BF127" s="1094" t="s">
        <v>492</v>
      </c>
      <c r="BG127" s="1092"/>
      <c r="BH127" s="1092"/>
      <c r="BI127" s="1092"/>
      <c r="BJ127" s="1092"/>
      <c r="BK127" s="1092"/>
      <c r="BL127" s="1093"/>
      <c r="BM127" s="1094" t="s">
        <v>493</v>
      </c>
      <c r="BN127" s="1092"/>
      <c r="BO127" s="1092"/>
      <c r="BP127" s="1092"/>
      <c r="BQ127" s="1092"/>
      <c r="BR127" s="1092"/>
      <c r="BS127" s="1093"/>
      <c r="BT127" s="1094" t="s">
        <v>494</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495</v>
      </c>
      <c r="CQ127" s="1008"/>
      <c r="CR127" s="1008"/>
      <c r="CS127" s="1008"/>
      <c r="CT127" s="1008"/>
      <c r="CU127" s="1008"/>
      <c r="CV127" s="1008"/>
      <c r="CW127" s="1008"/>
      <c r="CX127" s="1008"/>
      <c r="CY127" s="1008"/>
      <c r="CZ127" s="1008"/>
      <c r="DA127" s="1008"/>
      <c r="DB127" s="1008"/>
      <c r="DC127" s="1008"/>
      <c r="DD127" s="1008"/>
      <c r="DE127" s="1008"/>
      <c r="DF127" s="1009"/>
      <c r="DG127" s="977" t="s">
        <v>129</v>
      </c>
      <c r="DH127" s="978"/>
      <c r="DI127" s="978"/>
      <c r="DJ127" s="978"/>
      <c r="DK127" s="978"/>
      <c r="DL127" s="978" t="s">
        <v>444</v>
      </c>
      <c r="DM127" s="978"/>
      <c r="DN127" s="978"/>
      <c r="DO127" s="978"/>
      <c r="DP127" s="978"/>
      <c r="DQ127" s="978" t="s">
        <v>442</v>
      </c>
      <c r="DR127" s="978"/>
      <c r="DS127" s="978"/>
      <c r="DT127" s="978"/>
      <c r="DU127" s="978"/>
      <c r="DV127" s="979" t="s">
        <v>444</v>
      </c>
      <c r="DW127" s="979"/>
      <c r="DX127" s="979"/>
      <c r="DY127" s="979"/>
      <c r="DZ127" s="980"/>
    </row>
    <row r="128" spans="1:130" s="248" customFormat="1" ht="26.25" customHeight="1" thickBot="1" x14ac:dyDescent="0.2">
      <c r="A128" s="1102" t="s">
        <v>496</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497</v>
      </c>
      <c r="X128" s="1104"/>
      <c r="Y128" s="1104"/>
      <c r="Z128" s="1105"/>
      <c r="AA128" s="1106">
        <v>13355</v>
      </c>
      <c r="AB128" s="1107"/>
      <c r="AC128" s="1107"/>
      <c r="AD128" s="1107"/>
      <c r="AE128" s="1108"/>
      <c r="AF128" s="1109">
        <v>13355</v>
      </c>
      <c r="AG128" s="1107"/>
      <c r="AH128" s="1107"/>
      <c r="AI128" s="1107"/>
      <c r="AJ128" s="1108"/>
      <c r="AK128" s="1109">
        <v>61089</v>
      </c>
      <c r="AL128" s="1107"/>
      <c r="AM128" s="1107"/>
      <c r="AN128" s="1107"/>
      <c r="AO128" s="1108"/>
      <c r="AP128" s="1110"/>
      <c r="AQ128" s="1111"/>
      <c r="AR128" s="1111"/>
      <c r="AS128" s="1111"/>
      <c r="AT128" s="1112"/>
      <c r="AU128" s="284"/>
      <c r="AV128" s="284"/>
      <c r="AW128" s="284"/>
      <c r="AX128" s="946" t="s">
        <v>498</v>
      </c>
      <c r="AY128" s="947"/>
      <c r="AZ128" s="947"/>
      <c r="BA128" s="947"/>
      <c r="BB128" s="947"/>
      <c r="BC128" s="947"/>
      <c r="BD128" s="947"/>
      <c r="BE128" s="948"/>
      <c r="BF128" s="1113" t="s">
        <v>129</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499</v>
      </c>
      <c r="CQ128" s="1096"/>
      <c r="CR128" s="1096"/>
      <c r="CS128" s="1096"/>
      <c r="CT128" s="1096"/>
      <c r="CU128" s="1096"/>
      <c r="CV128" s="1096"/>
      <c r="CW128" s="1096"/>
      <c r="CX128" s="1096"/>
      <c r="CY128" s="1096"/>
      <c r="CZ128" s="1096"/>
      <c r="DA128" s="1096"/>
      <c r="DB128" s="1096"/>
      <c r="DC128" s="1096"/>
      <c r="DD128" s="1096"/>
      <c r="DE128" s="1096"/>
      <c r="DF128" s="1097"/>
      <c r="DG128" s="1098" t="s">
        <v>129</v>
      </c>
      <c r="DH128" s="1099"/>
      <c r="DI128" s="1099"/>
      <c r="DJ128" s="1099"/>
      <c r="DK128" s="1099"/>
      <c r="DL128" s="1099" t="s">
        <v>444</v>
      </c>
      <c r="DM128" s="1099"/>
      <c r="DN128" s="1099"/>
      <c r="DO128" s="1099"/>
      <c r="DP128" s="1099"/>
      <c r="DQ128" s="1099" t="s">
        <v>482</v>
      </c>
      <c r="DR128" s="1099"/>
      <c r="DS128" s="1099"/>
      <c r="DT128" s="1099"/>
      <c r="DU128" s="1099"/>
      <c r="DV128" s="1100" t="s">
        <v>444</v>
      </c>
      <c r="DW128" s="1100"/>
      <c r="DX128" s="1100"/>
      <c r="DY128" s="1100"/>
      <c r="DZ128" s="1101"/>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500</v>
      </c>
      <c r="X129" s="1132"/>
      <c r="Y129" s="1132"/>
      <c r="Z129" s="1133"/>
      <c r="AA129" s="1016">
        <v>3807486</v>
      </c>
      <c r="AB129" s="1017"/>
      <c r="AC129" s="1017"/>
      <c r="AD129" s="1017"/>
      <c r="AE129" s="1018"/>
      <c r="AF129" s="1019">
        <v>3745760</v>
      </c>
      <c r="AG129" s="1017"/>
      <c r="AH129" s="1017"/>
      <c r="AI129" s="1017"/>
      <c r="AJ129" s="1018"/>
      <c r="AK129" s="1019">
        <v>4008229</v>
      </c>
      <c r="AL129" s="1017"/>
      <c r="AM129" s="1017"/>
      <c r="AN129" s="1017"/>
      <c r="AO129" s="1018"/>
      <c r="AP129" s="1134"/>
      <c r="AQ129" s="1135"/>
      <c r="AR129" s="1135"/>
      <c r="AS129" s="1135"/>
      <c r="AT129" s="1136"/>
      <c r="AU129" s="286"/>
      <c r="AV129" s="286"/>
      <c r="AW129" s="286"/>
      <c r="AX129" s="1125" t="s">
        <v>501</v>
      </c>
      <c r="AY129" s="1008"/>
      <c r="AZ129" s="1008"/>
      <c r="BA129" s="1008"/>
      <c r="BB129" s="1008"/>
      <c r="BC129" s="1008"/>
      <c r="BD129" s="1008"/>
      <c r="BE129" s="1009"/>
      <c r="BF129" s="1126" t="s">
        <v>442</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503</v>
      </c>
      <c r="X130" s="1132"/>
      <c r="Y130" s="1132"/>
      <c r="Z130" s="1133"/>
      <c r="AA130" s="1016">
        <v>667479</v>
      </c>
      <c r="AB130" s="1017"/>
      <c r="AC130" s="1017"/>
      <c r="AD130" s="1017"/>
      <c r="AE130" s="1018"/>
      <c r="AF130" s="1019">
        <v>609660</v>
      </c>
      <c r="AG130" s="1017"/>
      <c r="AH130" s="1017"/>
      <c r="AI130" s="1017"/>
      <c r="AJ130" s="1018"/>
      <c r="AK130" s="1019">
        <v>687881</v>
      </c>
      <c r="AL130" s="1017"/>
      <c r="AM130" s="1017"/>
      <c r="AN130" s="1017"/>
      <c r="AO130" s="1018"/>
      <c r="AP130" s="1134"/>
      <c r="AQ130" s="1135"/>
      <c r="AR130" s="1135"/>
      <c r="AS130" s="1135"/>
      <c r="AT130" s="1136"/>
      <c r="AU130" s="286"/>
      <c r="AV130" s="286"/>
      <c r="AW130" s="286"/>
      <c r="AX130" s="1125" t="s">
        <v>504</v>
      </c>
      <c r="AY130" s="1008"/>
      <c r="AZ130" s="1008"/>
      <c r="BA130" s="1008"/>
      <c r="BB130" s="1008"/>
      <c r="BC130" s="1008"/>
      <c r="BD130" s="1008"/>
      <c r="BE130" s="1009"/>
      <c r="BF130" s="1162">
        <v>10.3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505</v>
      </c>
      <c r="X131" s="1170"/>
      <c r="Y131" s="1170"/>
      <c r="Z131" s="1171"/>
      <c r="AA131" s="1063">
        <v>3140007</v>
      </c>
      <c r="AB131" s="1042"/>
      <c r="AC131" s="1042"/>
      <c r="AD131" s="1042"/>
      <c r="AE131" s="1043"/>
      <c r="AF131" s="1041">
        <v>3136100</v>
      </c>
      <c r="AG131" s="1042"/>
      <c r="AH131" s="1042"/>
      <c r="AI131" s="1042"/>
      <c r="AJ131" s="1043"/>
      <c r="AK131" s="1041">
        <v>3320348</v>
      </c>
      <c r="AL131" s="1042"/>
      <c r="AM131" s="1042"/>
      <c r="AN131" s="1042"/>
      <c r="AO131" s="1043"/>
      <c r="AP131" s="1172"/>
      <c r="AQ131" s="1173"/>
      <c r="AR131" s="1173"/>
      <c r="AS131" s="1173"/>
      <c r="AT131" s="1174"/>
      <c r="AU131" s="286"/>
      <c r="AV131" s="286"/>
      <c r="AW131" s="286"/>
      <c r="AX131" s="1144" t="s">
        <v>506</v>
      </c>
      <c r="AY131" s="1096"/>
      <c r="AZ131" s="1096"/>
      <c r="BA131" s="1096"/>
      <c r="BB131" s="1096"/>
      <c r="BC131" s="1096"/>
      <c r="BD131" s="1096"/>
      <c r="BE131" s="1097"/>
      <c r="BF131" s="1145" t="s">
        <v>444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508</v>
      </c>
      <c r="W132" s="1155"/>
      <c r="X132" s="1155"/>
      <c r="Y132" s="1155"/>
      <c r="Z132" s="1156"/>
      <c r="AA132" s="1157">
        <v>11.269337930000001</v>
      </c>
      <c r="AB132" s="1158"/>
      <c r="AC132" s="1158"/>
      <c r="AD132" s="1158"/>
      <c r="AE132" s="1159"/>
      <c r="AF132" s="1160">
        <v>10.719237270000001</v>
      </c>
      <c r="AG132" s="1158"/>
      <c r="AH132" s="1158"/>
      <c r="AI132" s="1158"/>
      <c r="AJ132" s="1159"/>
      <c r="AK132" s="1160">
        <v>8.9405989970000004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509</v>
      </c>
      <c r="W133" s="1138"/>
      <c r="X133" s="1138"/>
      <c r="Y133" s="1138"/>
      <c r="Z133" s="1139"/>
      <c r="AA133" s="1140">
        <v>9.8000000000000007</v>
      </c>
      <c r="AB133" s="1141"/>
      <c r="AC133" s="1141"/>
      <c r="AD133" s="1141"/>
      <c r="AE133" s="1142"/>
      <c r="AF133" s="1140">
        <v>10.5</v>
      </c>
      <c r="AG133" s="1141"/>
      <c r="AH133" s="1141"/>
      <c r="AI133" s="1141"/>
      <c r="AJ133" s="1142"/>
      <c r="AK133" s="1140">
        <v>10.3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qg/ZvtOK+JBvN2CJ/qzGmHe5Vh4uPkcMW5r4WA983qb7HRRrUvo50rzh7ZR5BLdeRYn0O1DY2FduL+WfYaIsA==" saltValue="DAfWK92b84ooyUblYNSV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55" zoomScaleNormal="85" zoomScaleSheetLayoutView="55" workbookViewId="0">
      <selection activeCell="CS96" sqref="CS9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68End/hTCU/TVKoynMdeWJ57usxwmIb50ySGnZwA0pa6Z3W8IjFRtxbyTbMCbfRSyrlogBPYEUUpCPtcxmXAg==" saltValue="BFvECXEzJ+KeEnc2iwBH6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F+wQ0/SmtV5ZXVRrZ70FqYSaUltbmAKwGzK6YRRq2aZxmi8YMKeT7R8YUslRBvtzQrU39iGTuSJHie6mSRnTQ==" saltValue="SJQGXQXNfsEZYOCQH2KH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election activeCell="AK9" sqref="AK9:AN9"/>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518</v>
      </c>
      <c r="AL9" s="1178"/>
      <c r="AM9" s="1178"/>
      <c r="AN9" s="1179"/>
      <c r="AO9" s="314">
        <v>1544208</v>
      </c>
      <c r="AP9" s="314">
        <v>294303</v>
      </c>
      <c r="AQ9" s="315">
        <v>156065</v>
      </c>
      <c r="AR9" s="316">
        <v>88.6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519</v>
      </c>
      <c r="AL10" s="1178"/>
      <c r="AM10" s="1178"/>
      <c r="AN10" s="1179"/>
      <c r="AO10" s="317">
        <v>149915</v>
      </c>
      <c r="AP10" s="317">
        <v>28572</v>
      </c>
      <c r="AQ10" s="318">
        <v>24089</v>
      </c>
      <c r="AR10" s="319">
        <v>18.600000000000001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520</v>
      </c>
      <c r="AL11" s="1178"/>
      <c r="AM11" s="1178"/>
      <c r="AN11" s="1179"/>
      <c r="AO11" s="317" t="s">
        <v>521</v>
      </c>
      <c r="AP11" s="317" t="s">
        <v>521</v>
      </c>
      <c r="AQ11" s="318">
        <v>3903</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522</v>
      </c>
      <c r="AL12" s="1178"/>
      <c r="AM12" s="1178"/>
      <c r="AN12" s="1179"/>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523</v>
      </c>
      <c r="AL13" s="1178"/>
      <c r="AM13" s="1178"/>
      <c r="AN13" s="1179"/>
      <c r="AO13" s="317" t="s">
        <v>521</v>
      </c>
      <c r="AP13" s="317" t="s">
        <v>521</v>
      </c>
      <c r="AQ13" s="318">
        <v>6134</v>
      </c>
      <c r="AR13" s="319" t="s">
        <v>521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524</v>
      </c>
      <c r="AL14" s="1178"/>
      <c r="AM14" s="1178"/>
      <c r="AN14" s="1179"/>
      <c r="AO14" s="317">
        <v>13314</v>
      </c>
      <c r="AP14" s="317">
        <v>2537</v>
      </c>
      <c r="AQ14" s="318">
        <v>6841</v>
      </c>
      <c r="AR14" s="319">
        <v>-62.9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525</v>
      </c>
      <c r="AL15" s="1184"/>
      <c r="AM15" s="1184"/>
      <c r="AN15" s="1185"/>
      <c r="AO15" s="317">
        <v>-118057</v>
      </c>
      <c r="AP15" s="317">
        <v>-22500</v>
      </c>
      <c r="AQ15" s="318">
        <v>-12699</v>
      </c>
      <c r="AR15" s="319">
        <v>77.2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1589380</v>
      </c>
      <c r="AP16" s="317">
        <v>302912</v>
      </c>
      <c r="AQ16" s="318">
        <v>184332</v>
      </c>
      <c r="AR16" s="319">
        <v>64.3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530</v>
      </c>
      <c r="AL21" s="1187"/>
      <c r="AM21" s="1187"/>
      <c r="AN21" s="1188"/>
      <c r="AO21" s="330">
        <v>27.44</v>
      </c>
      <c r="AP21" s="331">
        <v>15.68</v>
      </c>
      <c r="AQ21" s="332">
        <v>11.76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531</v>
      </c>
      <c r="AL22" s="1187"/>
      <c r="AM22" s="1187"/>
      <c r="AN22" s="1188"/>
      <c r="AO22" s="335">
        <v>98.4</v>
      </c>
      <c r="AP22" s="336">
        <v>95.9</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535</v>
      </c>
      <c r="AL32" s="1181"/>
      <c r="AM32" s="1181"/>
      <c r="AN32" s="1182"/>
      <c r="AO32" s="345">
        <v>862343</v>
      </c>
      <c r="AP32" s="345">
        <v>164350</v>
      </c>
      <c r="AQ32" s="346">
        <v>108331</v>
      </c>
      <c r="AR32" s="347">
        <v>51.7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536</v>
      </c>
      <c r="AL33" s="1181"/>
      <c r="AM33" s="1181"/>
      <c r="AN33" s="1182"/>
      <c r="AO33" s="345" t="s">
        <v>521</v>
      </c>
      <c r="AP33" s="345" t="s">
        <v>521</v>
      </c>
      <c r="AQ33" s="346">
        <v>132</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537</v>
      </c>
      <c r="AL34" s="1181"/>
      <c r="AM34" s="1181"/>
      <c r="AN34" s="1182"/>
      <c r="AO34" s="345" t="s">
        <v>521</v>
      </c>
      <c r="AP34" s="345" t="s">
        <v>521</v>
      </c>
      <c r="AQ34" s="346">
        <v>205</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538</v>
      </c>
      <c r="AL35" s="1181"/>
      <c r="AM35" s="1181"/>
      <c r="AN35" s="1182"/>
      <c r="AO35" s="345">
        <v>170106</v>
      </c>
      <c r="AP35" s="345">
        <v>32420</v>
      </c>
      <c r="AQ35" s="346">
        <v>22911</v>
      </c>
      <c r="AR35" s="347">
        <v>41.5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539</v>
      </c>
      <c r="AL36" s="1181"/>
      <c r="AM36" s="1181"/>
      <c r="AN36" s="1182"/>
      <c r="AO36" s="345">
        <v>921</v>
      </c>
      <c r="AP36" s="345">
        <v>176</v>
      </c>
      <c r="AQ36" s="346">
        <v>3832</v>
      </c>
      <c r="AR36" s="347">
        <v>-95.4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540</v>
      </c>
      <c r="AL37" s="1181"/>
      <c r="AM37" s="1181"/>
      <c r="AN37" s="1182"/>
      <c r="AO37" s="345">
        <v>12459</v>
      </c>
      <c r="AP37" s="345">
        <v>2374</v>
      </c>
      <c r="AQ37" s="346">
        <v>1000</v>
      </c>
      <c r="AR37" s="347">
        <v>137.4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541</v>
      </c>
      <c r="AL38" s="1190"/>
      <c r="AM38" s="1190"/>
      <c r="AN38" s="1191"/>
      <c r="AO38" s="348" t="s">
        <v>521</v>
      </c>
      <c r="AP38" s="348" t="s">
        <v>521</v>
      </c>
      <c r="AQ38" s="349">
        <v>21</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542</v>
      </c>
      <c r="AL39" s="1190"/>
      <c r="AM39" s="1190"/>
      <c r="AN39" s="1191"/>
      <c r="AO39" s="345">
        <v>-61089</v>
      </c>
      <c r="AP39" s="345">
        <v>-11643</v>
      </c>
      <c r="AQ39" s="346">
        <v>-5292</v>
      </c>
      <c r="AR39" s="347">
        <v>120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543</v>
      </c>
      <c r="AL40" s="1181"/>
      <c r="AM40" s="1181"/>
      <c r="AN40" s="1182"/>
      <c r="AO40" s="345">
        <v>-687881</v>
      </c>
      <c r="AP40" s="345">
        <v>-131100</v>
      </c>
      <c r="AQ40" s="346">
        <v>-91315</v>
      </c>
      <c r="AR40" s="347">
        <v>43.6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296859</v>
      </c>
      <c r="AP41" s="345">
        <v>56577</v>
      </c>
      <c r="AQ41" s="346">
        <v>39824</v>
      </c>
      <c r="AR41" s="347">
        <v>42.1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513</v>
      </c>
      <c r="AN49" s="1197" t="s">
        <v>547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2713597</v>
      </c>
      <c r="AN51" s="367">
        <v>488145</v>
      </c>
      <c r="AO51" s="368">
        <v>102</v>
      </c>
      <c r="AP51" s="369">
        <v>168868</v>
      </c>
      <c r="AQ51" s="370">
        <v>4.0999999999999996</v>
      </c>
      <c r="AR51" s="371">
        <v>97.9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1458582</v>
      </c>
      <c r="AN52" s="375">
        <v>262382</v>
      </c>
      <c r="AO52" s="376">
        <v>205.3</v>
      </c>
      <c r="AP52" s="377">
        <v>79360</v>
      </c>
      <c r="AQ52" s="378">
        <v>-0.8</v>
      </c>
      <c r="AR52" s="379">
        <v>206.1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1578124</v>
      </c>
      <c r="AN53" s="367">
        <v>286775</v>
      </c>
      <c r="AO53" s="368">
        <v>-41.3</v>
      </c>
      <c r="AP53" s="369">
        <v>202870</v>
      </c>
      <c r="AQ53" s="370">
        <v>20.100000000000001</v>
      </c>
      <c r="AR53" s="371">
        <v>-61.4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733124</v>
      </c>
      <c r="AN54" s="375">
        <v>133223</v>
      </c>
      <c r="AO54" s="376">
        <v>-49.2</v>
      </c>
      <c r="AP54" s="377">
        <v>79735</v>
      </c>
      <c r="AQ54" s="378">
        <v>0.5</v>
      </c>
      <c r="AR54" s="379">
        <v>-49.7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1967931</v>
      </c>
      <c r="AN55" s="367">
        <v>362218</v>
      </c>
      <c r="AO55" s="368">
        <v>26.3</v>
      </c>
      <c r="AP55" s="369">
        <v>167497</v>
      </c>
      <c r="AQ55" s="370">
        <v>-17.399999999999999</v>
      </c>
      <c r="AR55" s="371">
        <v>43.7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466424</v>
      </c>
      <c r="AN56" s="375">
        <v>85850</v>
      </c>
      <c r="AO56" s="376">
        <v>-35.6</v>
      </c>
      <c r="AP56" s="377">
        <v>82571</v>
      </c>
      <c r="AQ56" s="378">
        <v>3.6</v>
      </c>
      <c r="AR56" s="379">
        <v>-39.200000000000003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3568401</v>
      </c>
      <c r="AN57" s="367">
        <v>669368</v>
      </c>
      <c r="AO57" s="368">
        <v>84.8</v>
      </c>
      <c r="AP57" s="369">
        <v>190274</v>
      </c>
      <c r="AQ57" s="370">
        <v>13.6</v>
      </c>
      <c r="AR57" s="371">
        <v>71.2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515824</v>
      </c>
      <c r="AN58" s="375">
        <v>96759</v>
      </c>
      <c r="AO58" s="376">
        <v>12.7</v>
      </c>
      <c r="AP58" s="377">
        <v>88584</v>
      </c>
      <c r="AQ58" s="378">
        <v>7.3</v>
      </c>
      <c r="AR58" s="379">
        <v>5.4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1138354</v>
      </c>
      <c r="AN59" s="367">
        <v>216953</v>
      </c>
      <c r="AO59" s="368">
        <v>-67.599999999999994</v>
      </c>
      <c r="AP59" s="369">
        <v>200194</v>
      </c>
      <c r="AQ59" s="370">
        <v>5.2</v>
      </c>
      <c r="AR59" s="371">
        <v>-72.8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403495</v>
      </c>
      <c r="AN60" s="375">
        <v>76900</v>
      </c>
      <c r="AO60" s="376">
        <v>-20.5</v>
      </c>
      <c r="AP60" s="377">
        <v>106422</v>
      </c>
      <c r="AQ60" s="378">
        <v>20.100000000000001</v>
      </c>
      <c r="AR60" s="379">
        <v>-40.6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2193281</v>
      </c>
      <c r="AN61" s="382">
        <v>404692</v>
      </c>
      <c r="AO61" s="383">
        <v>20.8</v>
      </c>
      <c r="AP61" s="384">
        <v>185941</v>
      </c>
      <c r="AQ61" s="385">
        <v>5.0999999999999996</v>
      </c>
      <c r="AR61" s="371">
        <v>15.7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715490</v>
      </c>
      <c r="AN62" s="375">
        <v>131023</v>
      </c>
      <c r="AO62" s="376">
        <v>22.5</v>
      </c>
      <c r="AP62" s="377">
        <v>87334</v>
      </c>
      <c r="AQ62" s="378">
        <v>6.1</v>
      </c>
      <c r="AR62" s="379">
        <v>16.399999999999999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jrUx8JUANRjKq03LNe+LPtGZFJQPK6qzMv3WUnL9Zct/UFK3ZjCFHpPV+P8dbBkMRPDbt0CwKm6KKVGnS2Ag==" saltValue="is7I/ppeeyyyepkE8LL4t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40" zoomScaleNormal="4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sByOEoILTxvvhIVBuJUjrATaZvyH9W0S5njVXHB5bQ8SMG753zpKjoSUQ/xLKFOVUFf6fLqmx5ADUrC1lXqHA==" saltValue="PZGKP2o2FNYs2h6xQKWt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55" zoomScaleNormal="55" zoomScaleSheetLayoutView="55" workbookViewId="0">
      <selection activeCell="AD86" sqref="AD86"/>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aft/lXljG0BBVe19lokOAPul86KaiEpvEBTCESlpSXJU0g5wU6VteW1IQ3k2blhFHc5H346U7zQfEKltE7SZDw==" saltValue="4UWWngFqF/vE31tYAio7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0" t="s">
        <v>3</v>
      </c>
      <c r="D47" s="1200"/>
      <c r="E47" s="1201"/>
      <c r="F47" s="11">
        <v>14.24</v>
      </c>
      <c r="G47" s="12">
        <v>14.61</v>
      </c>
      <c r="H47" s="12">
        <v>14.54</v>
      </c>
      <c r="I47" s="12">
        <v>14.78</v>
      </c>
      <c r="J47" s="13">
        <v>16.34</v>
      </c>
    </row>
    <row r="48" spans="2:10" ht="57.75" customHeight="1" x14ac:dyDescent="0.15">
      <c r="B48" s="14"/>
      <c r="C48" s="1202" t="s">
        <v>4</v>
      </c>
      <c r="D48" s="1202"/>
      <c r="E48" s="1203"/>
      <c r="F48" s="15">
        <v>9.31</v>
      </c>
      <c r="G48" s="16">
        <v>7.73</v>
      </c>
      <c r="H48" s="16">
        <v>7.72</v>
      </c>
      <c r="I48" s="16">
        <v>8.6199999999999992</v>
      </c>
      <c r="J48" s="17">
        <v>14.81</v>
      </c>
    </row>
    <row r="49" spans="2:10" ht="57.75" customHeight="1" thickBot="1" x14ac:dyDescent="0.2">
      <c r="B49" s="18"/>
      <c r="C49" s="1204" t="s">
        <v>5</v>
      </c>
      <c r="D49" s="1204"/>
      <c r="E49" s="1205"/>
      <c r="F49" s="19" t="s">
        <v>568</v>
      </c>
      <c r="G49" s="20" t="s">
        <v>569</v>
      </c>
      <c r="H49" s="20">
        <v>0.02</v>
      </c>
      <c r="I49" s="20">
        <v>0.78</v>
      </c>
      <c r="J49" s="21">
        <v>9.2799999999999994</v>
      </c>
    </row>
    <row r="50" spans="2:10" ht="13.5" customHeight="1" x14ac:dyDescent="0.15"/>
  </sheetData>
  <sheetProtection algorithmName="SHA-512" hashValue="jznm3PGpDZxnCPDp6OHURqvWTjUBlabO8UPDGzwmYP6ZfM5nyU2co0/mm2oyJ5yCGoC2xi6u1GSoUjttJCesPA==" saltValue="nGLrznOx//gWCZCnhEkW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2022-03-03T02:28:48Z</cp:lastPrinted>
  <dcterms:created xsi:type="dcterms:W3CDTF">2022-02-02T03:21:43Z</dcterms:created>
  <dcterms:modified xsi:type="dcterms:W3CDTF">2022-09-12T01:33:54Z</dcterms:modified>
  <cp:category/>
</cp:coreProperties>
</file>